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clucas\Desktop\SY 2024-25\Calendar\"/>
    </mc:Choice>
  </mc:AlternateContent>
  <xr:revisionPtr revIDLastSave="0" documentId="8_{AE414C16-5107-4FBE-88A0-C4F7606A67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lendar" sheetId="1" r:id="rId1"/>
  </sheets>
  <definedNames>
    <definedName name="_xlnm.Print_Area" localSheetId="0">Calendar!$A$6:$AB$42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" l="1"/>
  <c r="W36" i="1" l="1"/>
  <c r="V36" i="1"/>
  <c r="U36" i="1"/>
  <c r="T36" i="1"/>
  <c r="S36" i="1"/>
  <c r="R36" i="1"/>
  <c r="Q36" i="1"/>
  <c r="O36" i="1"/>
  <c r="N36" i="1"/>
  <c r="M36" i="1"/>
  <c r="L36" i="1"/>
  <c r="K36" i="1"/>
  <c r="J36" i="1"/>
  <c r="I36" i="1"/>
  <c r="G36" i="1"/>
  <c r="F36" i="1"/>
  <c r="E36" i="1"/>
  <c r="D36" i="1"/>
  <c r="C36" i="1"/>
  <c r="B36" i="1"/>
  <c r="A36" i="1"/>
  <c r="W27" i="1"/>
  <c r="V27" i="1"/>
  <c r="U27" i="1"/>
  <c r="T27" i="1"/>
  <c r="S27" i="1"/>
  <c r="R27" i="1"/>
  <c r="Q27" i="1"/>
  <c r="O27" i="1"/>
  <c r="N27" i="1"/>
  <c r="M27" i="1"/>
  <c r="L27" i="1"/>
  <c r="K27" i="1"/>
  <c r="J27" i="1"/>
  <c r="I27" i="1"/>
  <c r="G27" i="1"/>
  <c r="F27" i="1"/>
  <c r="E27" i="1"/>
  <c r="D27" i="1"/>
  <c r="C27" i="1"/>
  <c r="B27" i="1"/>
  <c r="A27" i="1"/>
  <c r="G18" i="1"/>
  <c r="F18" i="1"/>
  <c r="E18" i="1"/>
  <c r="D18" i="1"/>
  <c r="C18" i="1"/>
  <c r="B18" i="1"/>
  <c r="A18" i="1"/>
  <c r="O18" i="1"/>
  <c r="N18" i="1"/>
  <c r="M18" i="1"/>
  <c r="L18" i="1"/>
  <c r="K18" i="1"/>
  <c r="J18" i="1"/>
  <c r="I18" i="1"/>
  <c r="W18" i="1"/>
  <c r="V18" i="1"/>
  <c r="U18" i="1"/>
  <c r="T18" i="1"/>
  <c r="S18" i="1"/>
  <c r="R18" i="1"/>
  <c r="Q18" i="1"/>
  <c r="W9" i="1"/>
  <c r="V9" i="1"/>
  <c r="U9" i="1"/>
  <c r="T9" i="1"/>
  <c r="S9" i="1"/>
  <c r="R9" i="1"/>
  <c r="Q9" i="1"/>
  <c r="J9" i="1"/>
  <c r="O9" i="1" l="1"/>
  <c r="N9" i="1"/>
  <c r="M9" i="1"/>
  <c r="L9" i="1"/>
  <c r="K9" i="1"/>
  <c r="I9" i="1"/>
  <c r="C9" i="1"/>
  <c r="A9" i="1"/>
  <c r="G9" i="1"/>
  <c r="F9" i="1"/>
  <c r="E9" i="1"/>
  <c r="D9" i="1"/>
  <c r="B9" i="1"/>
  <c r="I8" i="1" l="1"/>
  <c r="A10" i="1"/>
  <c r="B10" i="1" s="1"/>
  <c r="C10" i="1" s="1"/>
  <c r="D10" i="1" s="1"/>
  <c r="E10" i="1" s="1"/>
  <c r="F10" i="1" s="1"/>
  <c r="G10" i="1" s="1"/>
  <c r="A11" i="1" s="1"/>
  <c r="B11" i="1" s="1"/>
  <c r="C11" i="1" s="1"/>
  <c r="D11" i="1" s="1"/>
  <c r="E11" i="1" s="1"/>
  <c r="F11" i="1" s="1"/>
  <c r="G11" i="1" s="1"/>
  <c r="A12" i="1" s="1"/>
  <c r="B12" i="1" s="1"/>
  <c r="C12" i="1" s="1"/>
  <c r="D12" i="1" s="1"/>
  <c r="E12" i="1" s="1"/>
  <c r="F12" i="1" s="1"/>
  <c r="G12" i="1" s="1"/>
  <c r="A13" i="1" s="1"/>
  <c r="B13" i="1" l="1"/>
  <c r="C13" i="1" s="1"/>
  <c r="D13" i="1" s="1"/>
  <c r="E13" i="1" s="1"/>
  <c r="F13" i="1" s="1"/>
  <c r="G13" i="1" s="1"/>
  <c r="A14" i="1" s="1"/>
  <c r="B14" i="1" s="1"/>
  <c r="C14" i="1" s="1"/>
  <c r="D14" i="1" s="1"/>
  <c r="E14" i="1" s="1"/>
  <c r="F14" i="1" s="1"/>
  <c r="G14" i="1" s="1"/>
  <c r="A15" i="1" s="1"/>
  <c r="B15" i="1" s="1"/>
  <c r="C15" i="1" s="1"/>
  <c r="D15" i="1" s="1"/>
  <c r="E15" i="1" s="1"/>
  <c r="F15" i="1" s="1"/>
  <c r="G15" i="1" s="1"/>
  <c r="Q8" i="1"/>
  <c r="A17" i="1" s="1"/>
  <c r="I17" i="1" s="1"/>
  <c r="Q17" i="1" s="1"/>
  <c r="A26" i="1" s="1"/>
  <c r="I26" i="1" s="1"/>
  <c r="Q26" i="1" s="1"/>
  <c r="A35" i="1" s="1"/>
  <c r="I35" i="1" s="1"/>
  <c r="Q35" i="1" s="1"/>
  <c r="I10" i="1"/>
  <c r="J10" i="1" s="1"/>
  <c r="K10" i="1" s="1"/>
  <c r="L10" i="1" s="1"/>
  <c r="M10" i="1" s="1"/>
  <c r="N10" i="1" s="1"/>
  <c r="O10" i="1" s="1"/>
  <c r="I11" i="1" s="1"/>
  <c r="J11" i="1" s="1"/>
  <c r="K11" i="1" s="1"/>
  <c r="L11" i="1" s="1"/>
  <c r="M11" i="1" s="1"/>
  <c r="N11" i="1" s="1"/>
  <c r="O11" i="1" s="1"/>
  <c r="I12" i="1" s="1"/>
  <c r="J12" i="1" s="1"/>
  <c r="K12" i="1" s="1"/>
  <c r="L12" i="1" s="1"/>
  <c r="M12" i="1" s="1"/>
  <c r="N12" i="1" s="1"/>
  <c r="O12" i="1" s="1"/>
  <c r="I13" i="1" s="1"/>
  <c r="J13" i="1" s="1"/>
  <c r="K13" i="1" s="1"/>
  <c r="L13" i="1" s="1"/>
  <c r="M13" i="1" s="1"/>
  <c r="N13" i="1" s="1"/>
  <c r="O13" i="1" s="1"/>
  <c r="I14" i="1" s="1"/>
  <c r="J14" i="1" s="1"/>
  <c r="K14" i="1" s="1"/>
  <c r="L14" i="1" s="1"/>
  <c r="M14" i="1" s="1"/>
  <c r="N14" i="1" s="1"/>
  <c r="O14" i="1" s="1"/>
  <c r="I15" i="1" s="1"/>
  <c r="J15" i="1" s="1"/>
  <c r="K15" i="1" s="1"/>
  <c r="L15" i="1" s="1"/>
  <c r="M15" i="1" s="1"/>
  <c r="N15" i="1" s="1"/>
  <c r="O15" i="1" s="1"/>
  <c r="A6" i="1"/>
  <c r="Q10" i="1" l="1"/>
  <c r="R10" i="1" s="1"/>
  <c r="S10" i="1" s="1"/>
  <c r="T10" i="1" s="1"/>
  <c r="U10" i="1" s="1"/>
  <c r="V10" i="1" s="1"/>
  <c r="W10" i="1" s="1"/>
  <c r="Q11" i="1" s="1"/>
  <c r="R11" i="1" s="1"/>
  <c r="S11" i="1" s="1"/>
  <c r="T11" i="1" s="1"/>
  <c r="U11" i="1" s="1"/>
  <c r="V11" i="1" s="1"/>
  <c r="W11" i="1" s="1"/>
  <c r="Q12" i="1" s="1"/>
  <c r="R12" i="1" s="1"/>
  <c r="S12" i="1" s="1"/>
  <c r="T12" i="1" s="1"/>
  <c r="U12" i="1" s="1"/>
  <c r="V12" i="1" s="1"/>
  <c r="W12" i="1" s="1"/>
  <c r="Q13" i="1" s="1"/>
  <c r="R13" i="1" s="1"/>
  <c r="S13" i="1" s="1"/>
  <c r="T13" i="1" s="1"/>
  <c r="U13" i="1" s="1"/>
  <c r="V13" i="1" s="1"/>
  <c r="W13" i="1" s="1"/>
  <c r="Q14" i="1" s="1"/>
  <c r="R14" i="1" s="1"/>
  <c r="S14" i="1" s="1"/>
  <c r="T14" i="1" s="1"/>
  <c r="U14" i="1" s="1"/>
  <c r="V14" i="1" s="1"/>
  <c r="W14" i="1" s="1"/>
  <c r="Q15" i="1" s="1"/>
  <c r="R15" i="1" s="1"/>
  <c r="S15" i="1" s="1"/>
  <c r="T15" i="1" s="1"/>
  <c r="U15" i="1" s="1"/>
  <c r="V15" i="1" s="1"/>
  <c r="W15" i="1" s="1"/>
  <c r="A19" i="1" l="1"/>
  <c r="B19" i="1" s="1"/>
  <c r="C19" i="1" s="1"/>
  <c r="D19" i="1" s="1"/>
  <c r="E19" i="1" s="1"/>
  <c r="F19" i="1" s="1"/>
  <c r="G19" i="1" s="1"/>
  <c r="A20" i="1" s="1"/>
  <c r="B20" i="1" s="1"/>
  <c r="C20" i="1" s="1"/>
  <c r="D20" i="1" s="1"/>
  <c r="E20" i="1" s="1"/>
  <c r="F20" i="1" s="1"/>
  <c r="G20" i="1" s="1"/>
  <c r="A21" i="1" s="1"/>
  <c r="B21" i="1" s="1"/>
  <c r="C21" i="1" s="1"/>
  <c r="D21" i="1" s="1"/>
  <c r="E21" i="1" s="1"/>
  <c r="F21" i="1" s="1"/>
  <c r="G21" i="1" s="1"/>
  <c r="A22" i="1" s="1"/>
  <c r="B22" i="1" s="1"/>
  <c r="C22" i="1" s="1"/>
  <c r="D22" i="1" s="1"/>
  <c r="E22" i="1" s="1"/>
  <c r="F22" i="1" s="1"/>
  <c r="G22" i="1" s="1"/>
  <c r="A23" i="1" s="1"/>
  <c r="B23" i="1" s="1"/>
  <c r="C23" i="1" s="1"/>
  <c r="D23" i="1" s="1"/>
  <c r="E23" i="1" s="1"/>
  <c r="F23" i="1" s="1"/>
  <c r="G23" i="1" s="1"/>
  <c r="A24" i="1" s="1"/>
  <c r="B24" i="1" s="1"/>
  <c r="C24" i="1" s="1"/>
  <c r="D24" i="1" s="1"/>
  <c r="E24" i="1" s="1"/>
  <c r="F24" i="1" s="1"/>
  <c r="G24" i="1" s="1"/>
  <c r="I19" i="1" l="1"/>
  <c r="J19" i="1" s="1"/>
  <c r="K19" i="1" s="1"/>
  <c r="L19" i="1" s="1"/>
  <c r="M19" i="1" s="1"/>
  <c r="N19" i="1" s="1"/>
  <c r="O19" i="1" s="1"/>
  <c r="I20" i="1" s="1"/>
  <c r="J20" i="1" s="1"/>
  <c r="K20" i="1" s="1"/>
  <c r="L20" i="1" s="1"/>
  <c r="M20" i="1" s="1"/>
  <c r="N20" i="1" s="1"/>
  <c r="O20" i="1" s="1"/>
  <c r="I21" i="1" s="1"/>
  <c r="J21" i="1" s="1"/>
  <c r="K21" i="1" s="1"/>
  <c r="L21" i="1" s="1"/>
  <c r="M21" i="1" s="1"/>
  <c r="N21" i="1" s="1"/>
  <c r="O21" i="1" s="1"/>
  <c r="I22" i="1" s="1"/>
  <c r="J22" i="1" s="1"/>
  <c r="K22" i="1" s="1"/>
  <c r="L22" i="1" s="1"/>
  <c r="M22" i="1" s="1"/>
  <c r="N22" i="1" s="1"/>
  <c r="O22" i="1" s="1"/>
  <c r="I23" i="1" s="1"/>
  <c r="J23" i="1" s="1"/>
  <c r="K23" i="1" s="1"/>
  <c r="L23" i="1" s="1"/>
  <c r="M23" i="1" s="1"/>
  <c r="N23" i="1" s="1"/>
  <c r="O23" i="1" s="1"/>
  <c r="I24" i="1" s="1"/>
  <c r="J24" i="1" s="1"/>
  <c r="K24" i="1" s="1"/>
  <c r="L24" i="1" s="1"/>
  <c r="M24" i="1" s="1"/>
  <c r="N24" i="1" s="1"/>
  <c r="O24" i="1" s="1"/>
  <c r="Q19" i="1" l="1"/>
  <c r="R19" i="1" s="1"/>
  <c r="S19" i="1" s="1"/>
  <c r="T19" i="1" s="1"/>
  <c r="U19" i="1" s="1"/>
  <c r="V19" i="1" s="1"/>
  <c r="W19" i="1" s="1"/>
  <c r="Q20" i="1" s="1"/>
  <c r="R20" i="1" s="1"/>
  <c r="S20" i="1" s="1"/>
  <c r="T20" i="1" s="1"/>
  <c r="U20" i="1" s="1"/>
  <c r="V20" i="1" s="1"/>
  <c r="W20" i="1" s="1"/>
  <c r="Q21" i="1" s="1"/>
  <c r="R21" i="1" s="1"/>
  <c r="S21" i="1" s="1"/>
  <c r="T21" i="1" s="1"/>
  <c r="U21" i="1" s="1"/>
  <c r="V21" i="1" s="1"/>
  <c r="W21" i="1" s="1"/>
  <c r="Q22" i="1" s="1"/>
  <c r="R22" i="1" s="1"/>
  <c r="S22" i="1" s="1"/>
  <c r="T22" i="1" s="1"/>
  <c r="U22" i="1" s="1"/>
  <c r="V22" i="1" s="1"/>
  <c r="W22" i="1" s="1"/>
  <c r="Q23" i="1" s="1"/>
  <c r="R23" i="1" s="1"/>
  <c r="S23" i="1" s="1"/>
  <c r="T23" i="1" s="1"/>
  <c r="U23" i="1" s="1"/>
  <c r="V23" i="1" s="1"/>
  <c r="W23" i="1" s="1"/>
  <c r="Q24" i="1" s="1"/>
  <c r="R24" i="1" s="1"/>
  <c r="S24" i="1" s="1"/>
  <c r="T24" i="1" s="1"/>
  <c r="U24" i="1" s="1"/>
  <c r="V24" i="1" s="1"/>
  <c r="W24" i="1" s="1"/>
  <c r="A28" i="1" l="1"/>
  <c r="B28" i="1" s="1"/>
  <c r="C28" i="1" s="1"/>
  <c r="D28" i="1" s="1"/>
  <c r="E28" i="1" s="1"/>
  <c r="F28" i="1" s="1"/>
  <c r="G28" i="1" s="1"/>
  <c r="A29" i="1" s="1"/>
  <c r="B29" i="1" s="1"/>
  <c r="C29" i="1" s="1"/>
  <c r="D29" i="1" s="1"/>
  <c r="E29" i="1" s="1"/>
  <c r="F29" i="1" s="1"/>
  <c r="G29" i="1" s="1"/>
  <c r="A30" i="1" s="1"/>
  <c r="B30" i="1" s="1"/>
  <c r="C30" i="1" s="1"/>
  <c r="D30" i="1" s="1"/>
  <c r="E30" i="1" s="1"/>
  <c r="F30" i="1" s="1"/>
  <c r="G30" i="1" s="1"/>
  <c r="A31" i="1" s="1"/>
  <c r="B31" i="1" s="1"/>
  <c r="C31" i="1" s="1"/>
  <c r="D31" i="1" s="1"/>
  <c r="E31" i="1" s="1"/>
  <c r="F31" i="1" s="1"/>
  <c r="G31" i="1" s="1"/>
  <c r="A32" i="1" s="1"/>
  <c r="B32" i="1" s="1"/>
  <c r="C32" i="1" s="1"/>
  <c r="D32" i="1" s="1"/>
  <c r="E32" i="1" s="1"/>
  <c r="F32" i="1" s="1"/>
  <c r="G32" i="1" s="1"/>
  <c r="A33" i="1" s="1"/>
  <c r="B33" i="1" s="1"/>
  <c r="C33" i="1" s="1"/>
  <c r="D33" i="1" s="1"/>
  <c r="E33" i="1" s="1"/>
  <c r="F33" i="1" s="1"/>
  <c r="G33" i="1" s="1"/>
  <c r="I28" i="1" l="1"/>
  <c r="J28" i="1" s="1"/>
  <c r="K28" i="1" s="1"/>
  <c r="L28" i="1" s="1"/>
  <c r="M28" i="1" s="1"/>
  <c r="N28" i="1" s="1"/>
  <c r="O28" i="1" s="1"/>
  <c r="I29" i="1" s="1"/>
  <c r="J29" i="1" s="1"/>
  <c r="K29" i="1" s="1"/>
  <c r="L29" i="1" s="1"/>
  <c r="M29" i="1" s="1"/>
  <c r="N29" i="1" s="1"/>
  <c r="O29" i="1" s="1"/>
  <c r="I30" i="1" s="1"/>
  <c r="J30" i="1" s="1"/>
  <c r="K30" i="1" s="1"/>
  <c r="L30" i="1" s="1"/>
  <c r="M30" i="1" s="1"/>
  <c r="N30" i="1" s="1"/>
  <c r="O30" i="1" s="1"/>
  <c r="I31" i="1" s="1"/>
  <c r="J31" i="1" s="1"/>
  <c r="K31" i="1" s="1"/>
  <c r="L31" i="1" s="1"/>
  <c r="M31" i="1" s="1"/>
  <c r="N31" i="1" s="1"/>
  <c r="O31" i="1" s="1"/>
  <c r="I32" i="1" s="1"/>
  <c r="J32" i="1" s="1"/>
  <c r="K32" i="1" s="1"/>
  <c r="L32" i="1" s="1"/>
  <c r="M32" i="1" s="1"/>
  <c r="N32" i="1" s="1"/>
  <c r="O32" i="1" s="1"/>
  <c r="I33" i="1" s="1"/>
  <c r="J33" i="1" s="1"/>
  <c r="K33" i="1" s="1"/>
  <c r="L33" i="1" s="1"/>
  <c r="M33" i="1" s="1"/>
  <c r="N33" i="1" s="1"/>
  <c r="O33" i="1" s="1"/>
  <c r="Q28" i="1" l="1"/>
  <c r="R28" i="1" s="1"/>
  <c r="S28" i="1" s="1"/>
  <c r="T28" i="1" s="1"/>
  <c r="U28" i="1" s="1"/>
  <c r="V28" i="1" s="1"/>
  <c r="W28" i="1" s="1"/>
  <c r="Q29" i="1" s="1"/>
  <c r="R29" i="1" s="1"/>
  <c r="S29" i="1" s="1"/>
  <c r="T29" i="1" s="1"/>
  <c r="U29" i="1" s="1"/>
  <c r="V29" i="1" s="1"/>
  <c r="W29" i="1" s="1"/>
  <c r="Q30" i="1" s="1"/>
  <c r="R30" i="1" s="1"/>
  <c r="S30" i="1" s="1"/>
  <c r="T30" i="1" s="1"/>
  <c r="U30" i="1" s="1"/>
  <c r="V30" i="1" s="1"/>
  <c r="W30" i="1" s="1"/>
  <c r="Q31" i="1" s="1"/>
  <c r="R31" i="1" s="1"/>
  <c r="S31" i="1" s="1"/>
  <c r="T31" i="1" s="1"/>
  <c r="U31" i="1" s="1"/>
  <c r="V31" i="1" s="1"/>
  <c r="W31" i="1" s="1"/>
  <c r="Q32" i="1" s="1"/>
  <c r="R32" i="1" s="1"/>
  <c r="S32" i="1" s="1"/>
  <c r="T32" i="1" s="1"/>
  <c r="U32" i="1" s="1"/>
  <c r="V32" i="1" s="1"/>
  <c r="W32" i="1" s="1"/>
  <c r="Q33" i="1" s="1"/>
  <c r="R33" i="1" s="1"/>
  <c r="S33" i="1" s="1"/>
  <c r="T33" i="1" s="1"/>
  <c r="U33" i="1" s="1"/>
  <c r="V33" i="1" s="1"/>
  <c r="W33" i="1" s="1"/>
  <c r="A37" i="1" l="1"/>
  <c r="B37" i="1" s="1"/>
  <c r="C37" i="1" s="1"/>
  <c r="D37" i="1" s="1"/>
  <c r="E37" i="1" s="1"/>
  <c r="F37" i="1" s="1"/>
  <c r="G37" i="1" s="1"/>
  <c r="A38" i="1" s="1"/>
  <c r="B38" i="1" s="1"/>
  <c r="C38" i="1" s="1"/>
  <c r="D38" i="1" s="1"/>
  <c r="E38" i="1" s="1"/>
  <c r="F38" i="1" s="1"/>
  <c r="G38" i="1" s="1"/>
  <c r="A39" i="1" s="1"/>
  <c r="B39" i="1" s="1"/>
  <c r="C39" i="1" s="1"/>
  <c r="D39" i="1" s="1"/>
  <c r="E39" i="1" s="1"/>
  <c r="F39" i="1" s="1"/>
  <c r="G39" i="1" s="1"/>
  <c r="A40" i="1" s="1"/>
  <c r="B40" i="1" s="1"/>
  <c r="C40" i="1" s="1"/>
  <c r="D40" i="1" s="1"/>
  <c r="E40" i="1" s="1"/>
  <c r="F40" i="1" s="1"/>
  <c r="G40" i="1" s="1"/>
  <c r="A41" i="1" s="1"/>
  <c r="B41" i="1" s="1"/>
  <c r="C41" i="1" s="1"/>
  <c r="D41" i="1" s="1"/>
  <c r="E41" i="1" s="1"/>
  <c r="F41" i="1" s="1"/>
  <c r="G41" i="1" s="1"/>
  <c r="A42" i="1" s="1"/>
  <c r="B42" i="1" s="1"/>
  <c r="C42" i="1" s="1"/>
  <c r="D42" i="1" s="1"/>
  <c r="E42" i="1" s="1"/>
  <c r="F42" i="1" s="1"/>
  <c r="G42" i="1" s="1"/>
  <c r="Q37" i="1" l="1"/>
  <c r="R37" i="1" s="1"/>
  <c r="S37" i="1" s="1"/>
  <c r="T37" i="1" s="1"/>
  <c r="U37" i="1" s="1"/>
  <c r="V37" i="1" s="1"/>
  <c r="W37" i="1" s="1"/>
  <c r="Q38" i="1" s="1"/>
  <c r="R38" i="1" s="1"/>
  <c r="S38" i="1" s="1"/>
  <c r="T38" i="1" s="1"/>
  <c r="U38" i="1" s="1"/>
  <c r="V38" i="1" s="1"/>
  <c r="W38" i="1" s="1"/>
  <c r="Q39" i="1" s="1"/>
  <c r="R39" i="1" s="1"/>
  <c r="S39" i="1" s="1"/>
  <c r="T39" i="1" s="1"/>
  <c r="U39" i="1" s="1"/>
  <c r="V39" i="1" s="1"/>
  <c r="W39" i="1" s="1"/>
  <c r="Q40" i="1" s="1"/>
  <c r="R40" i="1" s="1"/>
  <c r="S40" i="1" s="1"/>
  <c r="T40" i="1" s="1"/>
  <c r="U40" i="1" s="1"/>
  <c r="V40" i="1" s="1"/>
  <c r="W40" i="1" s="1"/>
  <c r="Q41" i="1" s="1"/>
  <c r="R41" i="1" s="1"/>
  <c r="S41" i="1" s="1"/>
  <c r="T41" i="1" s="1"/>
  <c r="U41" i="1" s="1"/>
  <c r="V41" i="1" s="1"/>
  <c r="W41" i="1" s="1"/>
  <c r="Q42" i="1" s="1"/>
  <c r="R42" i="1" s="1"/>
  <c r="S42" i="1" s="1"/>
  <c r="T42" i="1" s="1"/>
  <c r="U42" i="1" s="1"/>
  <c r="V42" i="1" s="1"/>
  <c r="W42" i="1" s="1"/>
  <c r="I37" i="1"/>
  <c r="J37" i="1" s="1"/>
  <c r="K37" i="1" s="1"/>
  <c r="L37" i="1" s="1"/>
  <c r="M37" i="1" s="1"/>
  <c r="N37" i="1" s="1"/>
  <c r="O37" i="1" s="1"/>
  <c r="I38" i="1" s="1"/>
  <c r="J38" i="1" s="1"/>
  <c r="K38" i="1" s="1"/>
  <c r="L38" i="1" s="1"/>
  <c r="M38" i="1" s="1"/>
  <c r="N38" i="1" s="1"/>
  <c r="O38" i="1" s="1"/>
  <c r="I39" i="1" s="1"/>
  <c r="J39" i="1" s="1"/>
  <c r="K39" i="1" s="1"/>
  <c r="L39" i="1" s="1"/>
  <c r="M39" i="1" s="1"/>
  <c r="N39" i="1" s="1"/>
  <c r="O39" i="1" s="1"/>
  <c r="I40" i="1" s="1"/>
  <c r="J40" i="1" s="1"/>
  <c r="K40" i="1" s="1"/>
  <c r="L40" i="1" s="1"/>
  <c r="M40" i="1" s="1"/>
  <c r="N40" i="1" s="1"/>
  <c r="O40" i="1" s="1"/>
  <c r="I41" i="1" s="1"/>
  <c r="J41" i="1" s="1"/>
  <c r="K41" i="1" s="1"/>
  <c r="L41" i="1" s="1"/>
  <c r="M41" i="1" s="1"/>
  <c r="N41" i="1" s="1"/>
  <c r="O41" i="1" s="1"/>
  <c r="I42" i="1" s="1"/>
  <c r="J42" i="1" s="1"/>
  <c r="K42" i="1" s="1"/>
  <c r="L42" i="1" s="1"/>
  <c r="M42" i="1" s="1"/>
  <c r="N42" i="1" s="1"/>
  <c r="O42" i="1" s="1"/>
</calcChain>
</file>

<file path=xl/sharedStrings.xml><?xml version="1.0" encoding="utf-8"?>
<sst xmlns="http://schemas.openxmlformats.org/spreadsheetml/2006/main" count="54" uniqueCount="52">
  <si>
    <t>Start Day</t>
  </si>
  <si>
    <t>Month:</t>
  </si>
  <si>
    <t>Year:</t>
  </si>
  <si>
    <t>Yearly Calendars</t>
  </si>
  <si>
    <t>1:Sun, 2:Mon</t>
  </si>
  <si>
    <t>© 2013-2017 Vertex42 LLC</t>
  </si>
  <si>
    <t>Early Childhood Calendar</t>
  </si>
  <si>
    <t>First Day for PS and Pre-K    (M-F &amp; T, Th)</t>
  </si>
  <si>
    <t>First Day for PS and Pre-K    (M, W, F)</t>
  </si>
  <si>
    <t>Nov. 1</t>
  </si>
  <si>
    <t xml:space="preserve">   Early Childhood NO SCHOOL</t>
  </si>
  <si>
    <t>NO SCHOOL PS-8  Happy Thanksgiving!</t>
  </si>
  <si>
    <t>EC Thanksgiving Brunch</t>
  </si>
  <si>
    <t>National Lutheran Schools Week</t>
  </si>
  <si>
    <t xml:space="preserve">  Jan. 31</t>
  </si>
  <si>
    <t>NO SCHOOL Ps-8</t>
  </si>
  <si>
    <t>Christmas Vacation Happy Birthday Jesus!</t>
  </si>
  <si>
    <t>LAST DAY of  Early Childhood Classes</t>
  </si>
  <si>
    <t>EC Parent/Teacher Conferences</t>
  </si>
  <si>
    <t xml:space="preserve">   Early Childhood NO SCHOOL-EC Mtg</t>
  </si>
  <si>
    <t>This is our 40th Anniversary Year!!</t>
  </si>
  <si>
    <t>Our calendar is subject to change.</t>
  </si>
  <si>
    <t>NO SCHOOL All Church Workers Conference</t>
  </si>
  <si>
    <t>Early Childhood Morning Classes only</t>
  </si>
  <si>
    <t xml:space="preserve">   Oct. 15</t>
  </si>
  <si>
    <t>Nov. 25-27</t>
  </si>
  <si>
    <t>Nov. 28-29</t>
  </si>
  <si>
    <r>
      <rPr>
        <b/>
        <sz val="8"/>
        <rFont val="Century Gothic"/>
        <family val="2"/>
        <scheme val="minor"/>
      </rPr>
      <t>Dec 20-Jan 3</t>
    </r>
  </si>
  <si>
    <t>NO SCHOOL PS-8 MLK Day</t>
  </si>
  <si>
    <t>Jan 27-31</t>
  </si>
  <si>
    <t>Jan 28-30</t>
  </si>
  <si>
    <t xml:space="preserve">   Early Childhood Morning Classes only</t>
  </si>
  <si>
    <t>Feb 14-17</t>
  </si>
  <si>
    <t>Mar 24-28</t>
  </si>
  <si>
    <t>NO SCHOOL PS-8 Spring Break</t>
  </si>
  <si>
    <t>EC Easter Event</t>
  </si>
  <si>
    <t>Apr 18-21</t>
  </si>
  <si>
    <t xml:space="preserve">   NO SCHOOL PS-8 Happy Easter!</t>
  </si>
  <si>
    <t>May.16</t>
  </si>
  <si>
    <t>May. 26</t>
  </si>
  <si>
    <t>May. 28</t>
  </si>
  <si>
    <t>May 30</t>
  </si>
  <si>
    <t>June 2-3</t>
  </si>
  <si>
    <t>June2-10</t>
  </si>
  <si>
    <t xml:space="preserve">   EC Extended CC available at cost</t>
  </si>
  <si>
    <t xml:space="preserve">   Pre-K Achievement Ceremony and Zoo Trip</t>
  </si>
  <si>
    <t xml:space="preserve">   NO SCHOOL PS-8 Memorial Day</t>
  </si>
  <si>
    <t>Nov. 19</t>
  </si>
  <si>
    <t>Early Childhood NO SCHOOL or CC-EC Mtg</t>
  </si>
  <si>
    <t xml:space="preserve">   Early Childhood NO SCHOOL or CC-EC Mtg</t>
  </si>
  <si>
    <t>Christmas Program 6 pm</t>
  </si>
  <si>
    <t>Dec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</si>
</sst>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\ dd"/>
    <numFmt numFmtId="166" formatCode="mmmm\ \'yy"/>
  </numFmts>
  <fonts count="21" x14ac:knownFonts="1">
    <font>
      <sz val="10"/>
      <name val="Arial"/>
    </font>
    <font>
      <u/>
      <sz val="10"/>
      <color indexed="12"/>
      <name val="Tahoma"/>
      <family val="2"/>
    </font>
    <font>
      <sz val="8"/>
      <name val="Arial"/>
      <family val="2"/>
    </font>
    <font>
      <sz val="10"/>
      <name val="Century Gothic"/>
      <family val="2"/>
      <scheme val="minor"/>
    </font>
    <font>
      <sz val="8"/>
      <name val="Century Gothic"/>
      <family val="2"/>
      <scheme val="minor"/>
    </font>
    <font>
      <i/>
      <sz val="8"/>
      <name val="Century Gothic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8"/>
      <color theme="0" tint="-0.499984740745262"/>
      <name val="Tahoma"/>
      <family val="2"/>
    </font>
    <font>
      <b/>
      <sz val="12"/>
      <color theme="0"/>
      <name val="Century Gothic"/>
      <family val="1"/>
      <scheme val="major"/>
    </font>
    <font>
      <sz val="9"/>
      <color theme="0"/>
      <name val="Arial"/>
      <family val="2"/>
    </font>
    <font>
      <b/>
      <sz val="28"/>
      <color theme="4" tint="-0.249977111117893"/>
      <name val="Century Gothic"/>
      <family val="1"/>
      <scheme val="major"/>
    </font>
    <font>
      <sz val="8"/>
      <color theme="0" tint="-0.249977111117893"/>
      <name val="Century Gothic"/>
      <family val="2"/>
      <scheme val="minor"/>
    </font>
    <font>
      <sz val="9"/>
      <color theme="4" tint="-0.249977111117893"/>
      <name val="Century Gothic"/>
      <family val="2"/>
      <scheme val="minor"/>
    </font>
    <font>
      <b/>
      <sz val="18"/>
      <color theme="4" tint="-0.249977111117893"/>
      <name val="Arial"/>
      <family val="2"/>
    </font>
    <font>
      <b/>
      <sz val="10"/>
      <name val="Century Gothic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  <scheme val="minor"/>
    </font>
    <font>
      <b/>
      <sz val="8"/>
      <name val="Century Gothic"/>
      <family val="2"/>
      <scheme val="minor"/>
    </font>
    <font>
      <b/>
      <sz val="9"/>
      <color theme="1"/>
      <name val="Century Gothic"/>
      <family val="2"/>
      <scheme val="minor"/>
    </font>
    <font>
      <sz val="9"/>
      <color theme="0" tint="-4.9989318521683403E-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AA1FD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3" fillId="0" borderId="0" xfId="0" applyFont="1"/>
    <xf numFmtId="0" fontId="3" fillId="2" borderId="0" xfId="0" applyFont="1" applyFill="1"/>
    <xf numFmtId="0" fontId="5" fillId="2" borderId="0" xfId="0" applyFont="1" applyFill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6" fillId="0" borderId="0" xfId="0" applyFont="1" applyAlignment="1">
      <alignment vertical="center"/>
    </xf>
    <xf numFmtId="0" fontId="1" fillId="2" borderId="0" xfId="1" applyFill="1" applyAlignment="1" applyProtection="1">
      <alignment horizontal="right"/>
    </xf>
    <xf numFmtId="0" fontId="12" fillId="2" borderId="0" xfId="0" applyFont="1" applyFill="1" applyAlignment="1">
      <alignment horizontal="right"/>
    </xf>
    <xf numFmtId="165" fontId="13" fillId="0" borderId="5" xfId="0" quotePrefix="1" applyNumberFormat="1" applyFont="1" applyBorder="1" applyAlignment="1">
      <alignment horizontal="center"/>
    </xf>
    <xf numFmtId="0" fontId="13" fillId="0" borderId="5" xfId="0" applyFont="1" applyBorder="1" applyAlignment="1">
      <alignment horizontal="left" indent="1"/>
    </xf>
    <xf numFmtId="0" fontId="2" fillId="0" borderId="0" xfId="0" applyFont="1" applyAlignment="1">
      <alignment horizontal="right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/>
    </xf>
    <xf numFmtId="165" fontId="15" fillId="0" borderId="4" xfId="0" quotePrefix="1" applyNumberFormat="1" applyFont="1" applyBorder="1" applyAlignment="1">
      <alignment horizontal="center"/>
    </xf>
    <xf numFmtId="0" fontId="15" fillId="0" borderId="4" xfId="0" applyFont="1" applyBorder="1" applyAlignment="1">
      <alignment horizontal="left" indent="1"/>
    </xf>
    <xf numFmtId="165" fontId="15" fillId="0" borderId="5" xfId="0" quotePrefix="1" applyNumberFormat="1" applyFont="1" applyBorder="1" applyAlignment="1">
      <alignment horizontal="center"/>
    </xf>
    <xf numFmtId="0" fontId="15" fillId="0" borderId="5" xfId="0" applyFont="1" applyBorder="1" applyAlignment="1">
      <alignment horizontal="left" indent="1"/>
    </xf>
    <xf numFmtId="165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164" fontId="7" fillId="6" borderId="8" xfId="0" applyNumberFormat="1" applyFont="1" applyFill="1" applyBorder="1" applyAlignment="1">
      <alignment horizontal="center" vertical="center"/>
    </xf>
    <xf numFmtId="0" fontId="15" fillId="0" borderId="0" xfId="0" applyFont="1"/>
    <xf numFmtId="164" fontId="7" fillId="7" borderId="8" xfId="0" applyNumberFormat="1" applyFont="1" applyFill="1" applyBorder="1" applyAlignment="1">
      <alignment horizontal="center" vertical="center"/>
    </xf>
    <xf numFmtId="0" fontId="3" fillId="6" borderId="0" xfId="0" applyFont="1" applyFill="1"/>
    <xf numFmtId="0" fontId="15" fillId="6" borderId="5" xfId="0" applyFont="1" applyFill="1" applyBorder="1" applyAlignment="1">
      <alignment horizontal="left" indent="1"/>
    </xf>
    <xf numFmtId="0" fontId="3" fillId="0" borderId="11" xfId="0" applyFont="1" applyBorder="1"/>
    <xf numFmtId="0" fontId="6" fillId="0" borderId="11" xfId="0" applyFont="1" applyBorder="1" applyAlignment="1">
      <alignment vertical="center"/>
    </xf>
    <xf numFmtId="0" fontId="15" fillId="0" borderId="11" xfId="0" applyFont="1" applyBorder="1"/>
    <xf numFmtId="16" fontId="15" fillId="0" borderId="11" xfId="0" applyNumberFormat="1" applyFont="1" applyBorder="1" applyAlignment="1">
      <alignment horizontal="center" vertical="center"/>
    </xf>
    <xf numFmtId="16" fontId="15" fillId="0" borderId="0" xfId="0" applyNumberFormat="1" applyFont="1" applyAlignment="1">
      <alignment horizontal="center"/>
    </xf>
    <xf numFmtId="0" fontId="17" fillId="0" borderId="5" xfId="0" applyFont="1" applyBorder="1" applyAlignment="1">
      <alignment horizontal="left" indent="1"/>
    </xf>
    <xf numFmtId="164" fontId="7" fillId="8" borderId="8" xfId="0" applyNumberFormat="1" applyFont="1" applyFill="1" applyBorder="1" applyAlignment="1">
      <alignment horizontal="center" vertical="center"/>
    </xf>
    <xf numFmtId="16" fontId="15" fillId="0" borderId="0" xfId="0" applyNumberFormat="1" applyFont="1"/>
    <xf numFmtId="164" fontId="7" fillId="9" borderId="8" xfId="0" applyNumberFormat="1" applyFont="1" applyFill="1" applyBorder="1" applyAlignment="1">
      <alignment horizontal="center" vertical="center"/>
    </xf>
    <xf numFmtId="164" fontId="7" fillId="10" borderId="8" xfId="0" applyNumberFormat="1" applyFont="1" applyFill="1" applyBorder="1" applyAlignment="1">
      <alignment horizontal="center" vertical="center"/>
    </xf>
    <xf numFmtId="16" fontId="15" fillId="0" borderId="11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 indent="1"/>
    </xf>
    <xf numFmtId="164" fontId="7" fillId="11" borderId="8" xfId="0" applyNumberFormat="1" applyFont="1" applyFill="1" applyBorder="1" applyAlignment="1">
      <alignment horizontal="center" vertical="center"/>
    </xf>
    <xf numFmtId="164" fontId="16" fillId="12" borderId="8" xfId="0" applyNumberFormat="1" applyFont="1" applyFill="1" applyBorder="1" applyAlignment="1">
      <alignment horizontal="center" vertical="center"/>
    </xf>
    <xf numFmtId="164" fontId="7" fillId="12" borderId="8" xfId="0" applyNumberFormat="1" applyFont="1" applyFill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165" fontId="15" fillId="6" borderId="5" xfId="0" quotePrefix="1" applyNumberFormat="1" applyFont="1" applyFill="1" applyBorder="1" applyAlignment="1">
      <alignment horizontal="center"/>
    </xf>
    <xf numFmtId="164" fontId="7" fillId="13" borderId="8" xfId="0" applyNumberFormat="1" applyFont="1" applyFill="1" applyBorder="1" applyAlignment="1">
      <alignment horizontal="center" vertical="center"/>
    </xf>
    <xf numFmtId="164" fontId="20" fillId="11" borderId="8" xfId="0" applyNumberFormat="1" applyFont="1" applyFill="1" applyBorder="1" applyAlignment="1">
      <alignment horizontal="center" vertical="center"/>
    </xf>
    <xf numFmtId="164" fontId="16" fillId="6" borderId="8" xfId="0" applyNumberFormat="1" applyFont="1" applyFill="1" applyBorder="1" applyAlignment="1">
      <alignment horizontal="center" vertical="center"/>
    </xf>
    <xf numFmtId="164" fontId="7" fillId="14" borderId="8" xfId="0" applyNumberFormat="1" applyFont="1" applyFill="1" applyBorder="1" applyAlignment="1">
      <alignment horizontal="center" vertical="center"/>
    </xf>
    <xf numFmtId="166" fontId="9" fillId="3" borderId="6" xfId="0" applyNumberFormat="1" applyFont="1" applyFill="1" applyBorder="1" applyAlignment="1">
      <alignment horizontal="center" vertical="center"/>
    </xf>
    <xf numFmtId="166" fontId="9" fillId="3" borderId="0" xfId="0" applyNumberFormat="1" applyFont="1" applyFill="1" applyAlignment="1">
      <alignment horizontal="center" vertical="center"/>
    </xf>
    <xf numFmtId="166" fontId="9" fillId="3" borderId="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0" xfId="1" applyFont="1" applyBorder="1" applyAlignment="1" applyProtection="1">
      <alignment horizontal="center" vertical="center"/>
    </xf>
    <xf numFmtId="0" fontId="11" fillId="6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DAA1FD"/>
      <color rgb="FFCC99FF"/>
      <color rgb="FFFF9966"/>
      <color rgb="FFFF9933"/>
      <color rgb="FFFF9999"/>
      <color rgb="FFFDADE0"/>
      <color rgb="FF9999FF"/>
      <color rgb="FFFF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32537</xdr:rowOff>
    </xdr:from>
    <xdr:to>
      <xdr:col>26</xdr:col>
      <xdr:colOff>669637</xdr:colOff>
      <xdr:row>2</xdr:row>
      <xdr:rowOff>142530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232562"/>
          <a:ext cx="1343025" cy="30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yearly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showGridLines="0" tabSelected="1" zoomScale="90" zoomScaleNormal="90" workbookViewId="0">
      <selection activeCell="Z20" sqref="Z20"/>
    </sheetView>
  </sheetViews>
  <sheetFormatPr defaultColWidth="9.109375" defaultRowHeight="13.2" x14ac:dyDescent="0.25"/>
  <cols>
    <col min="1" max="7" width="3.109375" style="1" customWidth="1"/>
    <col min="8" max="8" width="3" style="1" customWidth="1"/>
    <col min="9" max="15" width="3.109375" style="1" customWidth="1"/>
    <col min="16" max="16" width="3" style="1" customWidth="1"/>
    <col min="17" max="23" width="3.109375" style="1" customWidth="1"/>
    <col min="24" max="24" width="4.109375" style="1" customWidth="1"/>
    <col min="25" max="25" width="3" style="1" hidden="1" customWidth="1"/>
    <col min="26" max="26" width="10.109375" style="1" customWidth="1"/>
    <col min="27" max="27" width="44.6640625" style="1" customWidth="1"/>
    <col min="28" max="28" width="3" style="1" hidden="1" customWidth="1"/>
    <col min="29" max="29" width="2.88671875" style="1" customWidth="1"/>
    <col min="30" max="16384" width="9.109375" style="1"/>
  </cols>
  <sheetData>
    <row r="1" spans="1:29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8" t="s">
        <v>3</v>
      </c>
      <c r="AB2" s="2"/>
      <c r="AC2" s="2"/>
    </row>
    <row r="3" spans="1:29" x14ac:dyDescent="0.25">
      <c r="A3" s="2"/>
      <c r="B3" s="5" t="s">
        <v>2</v>
      </c>
      <c r="C3" s="53">
        <v>2024</v>
      </c>
      <c r="D3" s="58"/>
      <c r="E3" s="54"/>
      <c r="F3" s="2"/>
      <c r="G3" s="2"/>
      <c r="H3" s="5" t="s">
        <v>1</v>
      </c>
      <c r="I3" s="53">
        <v>8</v>
      </c>
      <c r="J3" s="58"/>
      <c r="K3" s="54"/>
      <c r="L3" s="2"/>
      <c r="M3" s="2"/>
      <c r="N3" s="2"/>
      <c r="O3" s="2"/>
      <c r="P3" s="6" t="s">
        <v>0</v>
      </c>
      <c r="Q3" s="53">
        <v>1</v>
      </c>
      <c r="R3" s="54"/>
      <c r="S3" s="3" t="s">
        <v>4</v>
      </c>
      <c r="T3" s="2"/>
      <c r="U3" s="2"/>
      <c r="V3" s="2"/>
      <c r="W3" s="2"/>
      <c r="X3" s="2"/>
      <c r="Y3" s="2"/>
      <c r="Z3" s="2"/>
      <c r="AA3" s="6" t="s">
        <v>5</v>
      </c>
      <c r="AB3" s="6"/>
      <c r="AC3" s="6"/>
    </row>
    <row r="4" spans="1:29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9"/>
      <c r="AB4" s="2"/>
      <c r="AC4" s="2"/>
    </row>
    <row r="6" spans="1:29" ht="34.200000000000003" x14ac:dyDescent="0.5">
      <c r="A6" s="56" t="str">
        <f>IF($I$3=1,C3,C3&amp;"-"&amp;C3+1)</f>
        <v>2024-2025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4"/>
      <c r="Y6" s="7"/>
      <c r="Z6" s="57" t="s">
        <v>6</v>
      </c>
      <c r="AA6" s="57"/>
      <c r="AB6" s="7"/>
    </row>
    <row r="7" spans="1:29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7"/>
      <c r="Z7" s="55"/>
      <c r="AA7" s="55"/>
      <c r="AB7" s="7"/>
    </row>
    <row r="8" spans="1:29" ht="15" x14ac:dyDescent="0.25">
      <c r="A8" s="50">
        <f>DATE(C3,I3,1)</f>
        <v>45505</v>
      </c>
      <c r="B8" s="51"/>
      <c r="C8" s="51"/>
      <c r="D8" s="51"/>
      <c r="E8" s="51"/>
      <c r="F8" s="51"/>
      <c r="G8" s="52"/>
      <c r="H8" s="4"/>
      <c r="I8" s="50">
        <f>DATE(YEAR(A8+42),MONTH(A8+42),1)</f>
        <v>45536</v>
      </c>
      <c r="J8" s="51"/>
      <c r="K8" s="51"/>
      <c r="L8" s="51"/>
      <c r="M8" s="51"/>
      <c r="N8" s="51"/>
      <c r="O8" s="52"/>
      <c r="P8" s="4"/>
      <c r="Q8" s="50">
        <f>DATE(YEAR(I8+42),MONTH(I8+42),1)</f>
        <v>45566</v>
      </c>
      <c r="R8" s="51"/>
      <c r="S8" s="51"/>
      <c r="T8" s="51"/>
      <c r="U8" s="51"/>
      <c r="V8" s="51"/>
      <c r="W8" s="52"/>
      <c r="X8" s="4"/>
      <c r="Y8" s="7"/>
      <c r="Z8" s="18"/>
      <c r="AA8" s="19"/>
      <c r="AB8" s="7"/>
    </row>
    <row r="9" spans="1:29" s="4" customFormat="1" ht="15" customHeight="1" x14ac:dyDescent="0.2">
      <c r="A9" s="13" t="str">
        <f>CHOOSE(1+MOD($Q$3+1-2,7),"Su","M","Tu","W","Th","F","Sa")</f>
        <v>Su</v>
      </c>
      <c r="B9" s="14" t="str">
        <f>CHOOSE(1+MOD($Q$3+2-2,7),"Su","M","Tu","W","Th","F","Sa")</f>
        <v>M</v>
      </c>
      <c r="C9" s="14" t="str">
        <f>CHOOSE(1+MOD($Q$3+3-2,7),"Su","M","Tu","W","Th","F","Sa")</f>
        <v>Tu</v>
      </c>
      <c r="D9" s="14" t="str">
        <f>CHOOSE(1+MOD($Q$3+4-2,7),"Su","M","Tu","W","Th","F","Sa")</f>
        <v>W</v>
      </c>
      <c r="E9" s="14" t="str">
        <f>CHOOSE(1+MOD($Q$3+5-2,7),"Su","M","Tu","W","Th","F","Sa")</f>
        <v>Th</v>
      </c>
      <c r="F9" s="14" t="str">
        <f>CHOOSE(1+MOD($Q$3+6-2,7),"Su","M","Tu","W","Th","F","Sa")</f>
        <v>F</v>
      </c>
      <c r="G9" s="15" t="str">
        <f>CHOOSE(1+MOD($Q$3+7-2,7),"Su","M","Tu","W","Th","F","Sa")</f>
        <v>Sa</v>
      </c>
      <c r="I9" s="13" t="str">
        <f>CHOOSE(1+MOD($Q$3+1-2,7),"Su","M","Tu","W","Th","F","Sa")</f>
        <v>Su</v>
      </c>
      <c r="J9" s="14" t="str">
        <f>CHOOSE(1+MOD($Q$3+2-2,7),"Su","M","Tu","W","Th","F","Sa")</f>
        <v>M</v>
      </c>
      <c r="K9" s="14" t="str">
        <f>CHOOSE(1+MOD($Q$3+3-2,7),"Su","M","Tu","W","Th","F","Sa")</f>
        <v>Tu</v>
      </c>
      <c r="L9" s="14" t="str">
        <f>CHOOSE(1+MOD($Q$3+4-2,7),"Su","M","Tu","W","Th","F","Sa")</f>
        <v>W</v>
      </c>
      <c r="M9" s="14" t="str">
        <f>CHOOSE(1+MOD($Q$3+5-2,7),"Su","M","Tu","W","Th","F","Sa")</f>
        <v>Th</v>
      </c>
      <c r="N9" s="14" t="str">
        <f>CHOOSE(1+MOD($Q$3+6-2,7),"Su","M","Tu","W","Th","F","Sa")</f>
        <v>F</v>
      </c>
      <c r="O9" s="15" t="str">
        <f>CHOOSE(1+MOD($Q$3+7-2,7),"Su","M","Tu","W","Th","F","Sa")</f>
        <v>Sa</v>
      </c>
      <c r="Q9" s="13" t="str">
        <f>CHOOSE(1+MOD($Q$3+1-2,7),"Su","M","Tu","W","Th","F","Sa")</f>
        <v>Su</v>
      </c>
      <c r="R9" s="14" t="str">
        <f>CHOOSE(1+MOD($Q$3+2-2,7),"Su","M","Tu","W","Th","F","Sa")</f>
        <v>M</v>
      </c>
      <c r="S9" s="14" t="str">
        <f>CHOOSE(1+MOD($Q$3+3-2,7),"Su","M","Tu","W","Th","F","Sa")</f>
        <v>Tu</v>
      </c>
      <c r="T9" s="14" t="str">
        <f>CHOOSE(1+MOD($Q$3+4-2,7),"Su","M","Tu","W","Th","F","Sa")</f>
        <v>W</v>
      </c>
      <c r="U9" s="14" t="str">
        <f>CHOOSE(1+MOD($Q$3+5-2,7),"Su","M","Tu","W","Th","F","Sa")</f>
        <v>Th</v>
      </c>
      <c r="V9" s="14" t="str">
        <f>CHOOSE(1+MOD($Q$3+6-2,7),"Su","M","Tu","W","Th","F","Sa")</f>
        <v>F</v>
      </c>
      <c r="W9" s="15" t="str">
        <f>CHOOSE(1+MOD($Q$3+7-2,7),"Su","M","Tu","W","Th","F","Sa")</f>
        <v>Sa</v>
      </c>
      <c r="Y9" s="7"/>
      <c r="Z9" s="20">
        <v>44077</v>
      </c>
      <c r="AA9" s="21" t="s">
        <v>7</v>
      </c>
      <c r="AB9" s="7"/>
    </row>
    <row r="10" spans="1:29" ht="13.65" customHeight="1" x14ac:dyDescent="0.25">
      <c r="A10" s="16" t="str">
        <f>IF(WEEKDAY(A8,1)=$Q$3,A8,"")</f>
        <v/>
      </c>
      <c r="B10" s="16" t="str">
        <f>IF(A10="",IF(WEEKDAY(A8,1)=MOD($Q$3,7)+1,A8,""),A10+1)</f>
        <v/>
      </c>
      <c r="C10" s="16" t="str">
        <f>IF(B10="",IF(WEEKDAY(A8,1)=MOD($Q$3+1,7)+1,A8,""),B10+1)</f>
        <v/>
      </c>
      <c r="D10" s="16" t="str">
        <f>IF(C10="",IF(WEEKDAY(A8,1)=MOD($Q$3+2,7)+1,A8,""),C10+1)</f>
        <v/>
      </c>
      <c r="E10" s="16">
        <f>IF(D10="",IF(WEEKDAY(A8,1)=MOD($Q$3+3,7)+1,A8,""),D10+1)</f>
        <v>45505</v>
      </c>
      <c r="F10" s="16">
        <f>IF(E10="",IF(WEEKDAY(A8,1)=MOD($Q$3+4,7)+1,A8,""),E10+1)</f>
        <v>45506</v>
      </c>
      <c r="G10" s="16">
        <f>IF(F10="",IF(WEEKDAY(A8,1)=MOD($Q$3+5,7)+1,A8,""),F10+1)</f>
        <v>45507</v>
      </c>
      <c r="H10" s="4"/>
      <c r="I10" s="16">
        <f>IF(WEEKDAY(I8,1)=$Q$3,I8,"")</f>
        <v>45536</v>
      </c>
      <c r="J10" s="16">
        <f>IF(I10="",IF(WEEKDAY(I8,1)=MOD($Q$3,7)+1,I8,""),I10+1)</f>
        <v>45537</v>
      </c>
      <c r="K10" s="42">
        <f>IF(J10="",IF(WEEKDAY(I8,1)=MOD($Q$3+1,7)+1,I8,""),J10+1)</f>
        <v>45538</v>
      </c>
      <c r="L10" s="43">
        <f>IF(K10="",IF(WEEKDAY(I8,1)=MOD($Q$3+2,7)+1,I8,""),K10+1)</f>
        <v>45539</v>
      </c>
      <c r="M10" s="16">
        <f>IF(L10="",IF(WEEKDAY(I8,1)=MOD($Q$3+3,7)+1,I8,""),L10+1)</f>
        <v>45540</v>
      </c>
      <c r="N10" s="16">
        <f>IF(M10="",IF(WEEKDAY(I8,1)=MOD($Q$3+4,7)+1,I8,""),M10+1)</f>
        <v>45541</v>
      </c>
      <c r="O10" s="16">
        <f>IF(N10="",IF(WEEKDAY(I8,1)=MOD($Q$3+5,7)+1,I8,""),N10+1)</f>
        <v>45542</v>
      </c>
      <c r="P10" s="4"/>
      <c r="Q10" s="16" t="str">
        <f>IF(WEEKDAY(Q8,1)=$Q$3,Q8,"")</f>
        <v/>
      </c>
      <c r="R10" s="16" t="str">
        <f>IF(Q10="",IF(WEEKDAY(Q8,1)=MOD($Q$3,7)+1,Q8,""),Q10+1)</f>
        <v/>
      </c>
      <c r="S10" s="16">
        <f>IF(R10="",IF(WEEKDAY(Q8,1)=MOD($Q$3+1,7)+1,Q8,""),R10+1)</f>
        <v>45566</v>
      </c>
      <c r="T10" s="16">
        <f>IF(S10="",IF(WEEKDAY(Q8,1)=MOD($Q$3+2,7)+1,Q8,""),S10+1)</f>
        <v>45567</v>
      </c>
      <c r="U10" s="16">
        <f>IF(T10="",IF(WEEKDAY(Q8,1)=MOD($Q$3+3,7)+1,Q8,""),T10+1)</f>
        <v>45568</v>
      </c>
      <c r="V10" s="16">
        <f>IF(U10="",IF(WEEKDAY(Q8,1)=MOD($Q$3+4,7)+1,Q8,""),U10+1)</f>
        <v>45569</v>
      </c>
      <c r="W10" s="16">
        <f>IF(V10="",IF(WEEKDAY(Q8,1)=MOD($Q$3+5,7)+1,Q8,""),V10+1)</f>
        <v>45570</v>
      </c>
      <c r="X10" s="4"/>
      <c r="Y10" s="7"/>
      <c r="Z10" s="20">
        <v>44078</v>
      </c>
      <c r="AA10" s="21" t="s">
        <v>8</v>
      </c>
      <c r="AB10" s="7"/>
    </row>
    <row r="11" spans="1:29" ht="13.65" customHeight="1" x14ac:dyDescent="0.25">
      <c r="A11" s="16">
        <f>IF(G10="","",IF(MONTH(G10+1)&lt;&gt;MONTH(G10),"",G10+1))</f>
        <v>45508</v>
      </c>
      <c r="B11" s="16">
        <f>IF(A11="","",IF(MONTH(A11+1)&lt;&gt;MONTH(A11),"",A11+1))</f>
        <v>45509</v>
      </c>
      <c r="C11" s="16">
        <f t="shared" ref="C11:G15" si="0">IF(B11="","",IF(MONTH(B11+1)&lt;&gt;MONTH(B11),"",B11+1))</f>
        <v>45510</v>
      </c>
      <c r="D11" s="16">
        <f t="shared" si="0"/>
        <v>45511</v>
      </c>
      <c r="E11" s="16">
        <f t="shared" si="0"/>
        <v>45512</v>
      </c>
      <c r="F11" s="16">
        <f t="shared" si="0"/>
        <v>45513</v>
      </c>
      <c r="G11" s="16">
        <f t="shared" si="0"/>
        <v>45514</v>
      </c>
      <c r="H11" s="4"/>
      <c r="I11" s="16">
        <f>IF(O10="","",IF(MONTH(O10+1)&lt;&gt;MONTH(O10),"",O10+1))</f>
        <v>45543</v>
      </c>
      <c r="J11" s="16">
        <f>IF(I11="","",IF(MONTH(I11+1)&lt;&gt;MONTH(I11),"",I11+1))</f>
        <v>45544</v>
      </c>
      <c r="K11" s="24">
        <f t="shared" ref="K11:O15" si="1">IF(J11="","",IF(MONTH(J11+1)&lt;&gt;MONTH(J11),"",J11+1))</f>
        <v>45545</v>
      </c>
      <c r="L11" s="24">
        <f t="shared" si="1"/>
        <v>45546</v>
      </c>
      <c r="M11" s="16">
        <f t="shared" si="1"/>
        <v>45547</v>
      </c>
      <c r="N11" s="16">
        <f t="shared" si="1"/>
        <v>45548</v>
      </c>
      <c r="O11" s="16">
        <f t="shared" si="1"/>
        <v>45549</v>
      </c>
      <c r="P11" s="4"/>
      <c r="Q11" s="16">
        <f>IF(W10="","",IF(MONTH(W10+1)&lt;&gt;MONTH(W10),"",W10+1))</f>
        <v>45571</v>
      </c>
      <c r="R11" s="16">
        <f>IF(Q11="","",IF(MONTH(Q11+1)&lt;&gt;MONTH(Q11),"",Q11+1))</f>
        <v>45572</v>
      </c>
      <c r="S11" s="16">
        <f t="shared" ref="S11:W15" si="2">IF(R11="","",IF(MONTH(R11+1)&lt;&gt;MONTH(R11),"",R11+1))</f>
        <v>45573</v>
      </c>
      <c r="T11" s="16">
        <f t="shared" si="2"/>
        <v>45574</v>
      </c>
      <c r="U11" s="16">
        <f t="shared" si="2"/>
        <v>45575</v>
      </c>
      <c r="V11" s="24">
        <f t="shared" si="2"/>
        <v>45576</v>
      </c>
      <c r="W11" s="16">
        <f t="shared" si="2"/>
        <v>45577</v>
      </c>
      <c r="X11" s="4"/>
      <c r="Y11" s="7"/>
      <c r="Z11" s="20">
        <v>44099</v>
      </c>
      <c r="AA11" s="21" t="s">
        <v>23</v>
      </c>
      <c r="AB11" s="7"/>
    </row>
    <row r="12" spans="1:29" ht="13.65" customHeight="1" x14ac:dyDescent="0.25">
      <c r="A12" s="16">
        <f>IF(G11="","",IF(MONTH(G11+1)&lt;&gt;MONTH(G11),"",G11+1))</f>
        <v>45515</v>
      </c>
      <c r="B12" s="16">
        <f>IF(A12="","",IF(MONTH(A12+1)&lt;&gt;MONTH(A12),"",A12+1))</f>
        <v>45516</v>
      </c>
      <c r="C12" s="16">
        <f t="shared" si="0"/>
        <v>45517</v>
      </c>
      <c r="D12" s="16">
        <f t="shared" si="0"/>
        <v>45518</v>
      </c>
      <c r="E12" s="16">
        <f t="shared" si="0"/>
        <v>45519</v>
      </c>
      <c r="F12" s="16">
        <f t="shared" si="0"/>
        <v>45520</v>
      </c>
      <c r="G12" s="16">
        <f t="shared" si="0"/>
        <v>45521</v>
      </c>
      <c r="H12" s="4"/>
      <c r="I12" s="16">
        <f>IF(O11="","",IF(MONTH(O11+1)&lt;&gt;MONTH(O11),"",O11+1))</f>
        <v>45550</v>
      </c>
      <c r="J12" s="16">
        <f>IF(I12="","",IF(MONTH(I12+1)&lt;&gt;MONTH(I12),"",I12+1))</f>
        <v>45551</v>
      </c>
      <c r="K12" s="16">
        <f t="shared" si="1"/>
        <v>45552</v>
      </c>
      <c r="L12" s="16">
        <f t="shared" si="1"/>
        <v>45553</v>
      </c>
      <c r="M12" s="16">
        <f t="shared" si="1"/>
        <v>45554</v>
      </c>
      <c r="N12" s="16">
        <f t="shared" si="1"/>
        <v>45555</v>
      </c>
      <c r="O12" s="16">
        <f t="shared" si="1"/>
        <v>45556</v>
      </c>
      <c r="P12" s="4"/>
      <c r="Q12" s="16">
        <f>IF(W11="","",IF(MONTH(W11+1)&lt;&gt;MONTH(W11),"",W11+1))</f>
        <v>45578</v>
      </c>
      <c r="R12" s="16">
        <f>IF(Q12="","",IF(MONTH(Q12+1)&lt;&gt;MONTH(Q12),"",Q12+1))</f>
        <v>45579</v>
      </c>
      <c r="S12" s="26">
        <f t="shared" si="2"/>
        <v>45580</v>
      </c>
      <c r="T12" s="16">
        <f t="shared" si="2"/>
        <v>45581</v>
      </c>
      <c r="U12" s="16">
        <f t="shared" si="2"/>
        <v>45582</v>
      </c>
      <c r="V12" s="44">
        <f t="shared" si="2"/>
        <v>45583</v>
      </c>
      <c r="W12" s="16">
        <f t="shared" si="2"/>
        <v>45584</v>
      </c>
      <c r="X12" s="4"/>
      <c r="Y12" s="7"/>
      <c r="Z12" s="25" t="s">
        <v>24</v>
      </c>
      <c r="AA12" s="25" t="s">
        <v>49</v>
      </c>
      <c r="AB12" s="7"/>
    </row>
    <row r="13" spans="1:29" ht="13.65" customHeight="1" x14ac:dyDescent="0.25">
      <c r="A13" s="16">
        <f>IF(G12="","",IF(MONTH(G12+1)&lt;&gt;MONTH(G12),"",G12+1))</f>
        <v>45522</v>
      </c>
      <c r="B13" s="16">
        <f>IF(A13="","",IF(MONTH(A13+1)&lt;&gt;MONTH(A13),"",A13+1))</f>
        <v>45523</v>
      </c>
      <c r="C13" s="16">
        <f t="shared" si="0"/>
        <v>45524</v>
      </c>
      <c r="D13" s="24">
        <f t="shared" si="0"/>
        <v>45525</v>
      </c>
      <c r="E13" s="24">
        <f t="shared" si="0"/>
        <v>45526</v>
      </c>
      <c r="F13" s="16">
        <f t="shared" si="0"/>
        <v>45527</v>
      </c>
      <c r="G13" s="16">
        <f t="shared" si="0"/>
        <v>45528</v>
      </c>
      <c r="H13" s="4"/>
      <c r="I13" s="16">
        <f>IF(O12="","",IF(MONTH(O12+1)&lt;&gt;MONTH(O12),"",O12+1))</f>
        <v>45557</v>
      </c>
      <c r="J13" s="16">
        <f>IF(I13="","",IF(MONTH(I13+1)&lt;&gt;MONTH(I13),"",I13+1))</f>
        <v>45558</v>
      </c>
      <c r="K13" s="16">
        <f t="shared" si="1"/>
        <v>45559</v>
      </c>
      <c r="L13" s="49">
        <f t="shared" si="1"/>
        <v>45560</v>
      </c>
      <c r="M13" s="16">
        <f t="shared" si="1"/>
        <v>45561</v>
      </c>
      <c r="N13" s="16">
        <f t="shared" si="1"/>
        <v>45562</v>
      </c>
      <c r="O13" s="16">
        <f t="shared" si="1"/>
        <v>45563</v>
      </c>
      <c r="P13" s="4"/>
      <c r="Q13" s="16">
        <f>IF(W12="","",IF(MONTH(W12+1)&lt;&gt;MONTH(W12),"",W12+1))</f>
        <v>45585</v>
      </c>
      <c r="R13" s="16">
        <f>IF(Q13="","",IF(MONTH(Q13+1)&lt;&gt;MONTH(Q13),"",Q13+1))</f>
        <v>45586</v>
      </c>
      <c r="S13" s="16">
        <f t="shared" si="2"/>
        <v>45587</v>
      </c>
      <c r="T13" s="16">
        <f t="shared" si="2"/>
        <v>45588</v>
      </c>
      <c r="U13" s="16">
        <f t="shared" si="2"/>
        <v>45589</v>
      </c>
      <c r="V13" s="16">
        <f t="shared" si="2"/>
        <v>45590</v>
      </c>
      <c r="W13" s="16">
        <f t="shared" si="2"/>
        <v>45591</v>
      </c>
      <c r="X13" s="4"/>
      <c r="Y13" s="7"/>
      <c r="Z13" s="33" t="s">
        <v>9</v>
      </c>
      <c r="AA13" s="25" t="s">
        <v>10</v>
      </c>
      <c r="AB13" s="7"/>
    </row>
    <row r="14" spans="1:29" ht="13.65" customHeight="1" x14ac:dyDescent="0.25">
      <c r="A14" s="16">
        <f>IF(G13="","",IF(MONTH(G13+1)&lt;&gt;MONTH(G13),"",G13+1))</f>
        <v>45529</v>
      </c>
      <c r="B14" s="24">
        <f>IF(A14="","",IF(MONTH(A14+1)&lt;&gt;MONTH(A14),"",A14+1))</f>
        <v>45530</v>
      </c>
      <c r="C14" s="16">
        <f t="shared" si="0"/>
        <v>45531</v>
      </c>
      <c r="D14" s="16">
        <f t="shared" si="0"/>
        <v>45532</v>
      </c>
      <c r="E14" s="16">
        <f t="shared" si="0"/>
        <v>45533</v>
      </c>
      <c r="F14" s="16">
        <f t="shared" si="0"/>
        <v>45534</v>
      </c>
      <c r="G14" s="16">
        <f t="shared" si="0"/>
        <v>45535</v>
      </c>
      <c r="H14" s="4"/>
      <c r="I14" s="16">
        <f>IF(O13="","",IF(MONTH(O13+1)&lt;&gt;MONTH(O13),"",O13+1))</f>
        <v>45564</v>
      </c>
      <c r="J14" s="16">
        <f>IF(I14="","",IF(MONTH(I14+1)&lt;&gt;MONTH(I14),"",I14+1))</f>
        <v>45565</v>
      </c>
      <c r="K14" s="16" t="str">
        <f t="shared" si="1"/>
        <v/>
      </c>
      <c r="L14" s="26" t="str">
        <f t="shared" si="1"/>
        <v/>
      </c>
      <c r="M14" s="16" t="str">
        <f t="shared" si="1"/>
        <v/>
      </c>
      <c r="N14" s="16" t="str">
        <f t="shared" si="1"/>
        <v/>
      </c>
      <c r="O14" s="16" t="str">
        <f t="shared" si="1"/>
        <v/>
      </c>
      <c r="P14" s="4"/>
      <c r="Q14" s="16">
        <f>IF(W13="","",IF(MONTH(W13+1)&lt;&gt;MONTH(W13),"",W13+1))</f>
        <v>45592</v>
      </c>
      <c r="R14" s="16">
        <f>IF(Q14="","",IF(MONTH(Q14+1)&lt;&gt;MONTH(Q14),"",Q14+1))</f>
        <v>45593</v>
      </c>
      <c r="S14" s="16">
        <f t="shared" si="2"/>
        <v>45594</v>
      </c>
      <c r="T14" s="16">
        <f t="shared" si="2"/>
        <v>45595</v>
      </c>
      <c r="U14" s="16">
        <f t="shared" si="2"/>
        <v>45596</v>
      </c>
      <c r="V14" s="16" t="str">
        <f t="shared" si="2"/>
        <v/>
      </c>
      <c r="W14" s="16" t="str">
        <f t="shared" si="2"/>
        <v/>
      </c>
      <c r="X14" s="4"/>
      <c r="Y14" s="7"/>
      <c r="Z14" s="20" t="s">
        <v>47</v>
      </c>
      <c r="AA14" s="21" t="s">
        <v>12</v>
      </c>
      <c r="AB14" s="7"/>
    </row>
    <row r="15" spans="1:29" ht="13.65" customHeight="1" x14ac:dyDescent="0.25">
      <c r="A15" s="16" t="str">
        <f>IF(G14="","",IF(MONTH(G14+1)&lt;&gt;MONTH(G14),"",G14+1))</f>
        <v/>
      </c>
      <c r="B15" s="16" t="str">
        <f>IF(A15="","",IF(MONTH(A15+1)&lt;&gt;MONTH(A15),"",A15+1))</f>
        <v/>
      </c>
      <c r="C15" s="16" t="str">
        <f t="shared" si="0"/>
        <v/>
      </c>
      <c r="D15" s="16" t="str">
        <f t="shared" si="0"/>
        <v/>
      </c>
      <c r="E15" s="16" t="str">
        <f t="shared" si="0"/>
        <v/>
      </c>
      <c r="F15" s="16" t="str">
        <f t="shared" si="0"/>
        <v/>
      </c>
      <c r="G15" s="16" t="str">
        <f t="shared" si="0"/>
        <v/>
      </c>
      <c r="H15" s="4"/>
      <c r="I15" s="16" t="str">
        <f>IF(O14="","",IF(MONTH(O14+1)&lt;&gt;MONTH(O14),"",O14+1))</f>
        <v/>
      </c>
      <c r="J15" s="16" t="str">
        <f>IF(I15="","",IF(MONTH(I15+1)&lt;&gt;MONTH(I15),"",I15+1))</f>
        <v/>
      </c>
      <c r="K15" s="16" t="str">
        <f t="shared" si="1"/>
        <v/>
      </c>
      <c r="L15" s="16" t="str">
        <f t="shared" si="1"/>
        <v/>
      </c>
      <c r="M15" s="16" t="str">
        <f t="shared" si="1"/>
        <v/>
      </c>
      <c r="N15" s="16" t="str">
        <f t="shared" si="1"/>
        <v/>
      </c>
      <c r="O15" s="16" t="str">
        <f t="shared" si="1"/>
        <v/>
      </c>
      <c r="P15" s="4"/>
      <c r="Q15" s="16" t="str">
        <f>IF(W14="","",IF(MONTH(W14+1)&lt;&gt;MONTH(W14),"",W14+1))</f>
        <v/>
      </c>
      <c r="R15" s="16" t="str">
        <f>IF(Q15="","",IF(MONTH(Q15+1)&lt;&gt;MONTH(Q15),"",Q15+1))</f>
        <v/>
      </c>
      <c r="S15" s="16" t="str">
        <f t="shared" si="2"/>
        <v/>
      </c>
      <c r="T15" s="16" t="str">
        <f t="shared" si="2"/>
        <v/>
      </c>
      <c r="U15" s="16" t="str">
        <f t="shared" si="2"/>
        <v/>
      </c>
      <c r="V15" s="16" t="str">
        <f t="shared" si="2"/>
        <v/>
      </c>
      <c r="W15" s="16" t="str">
        <f t="shared" si="2"/>
        <v/>
      </c>
      <c r="X15" s="4"/>
      <c r="Y15" s="7"/>
      <c r="Z15" s="20" t="s">
        <v>25</v>
      </c>
      <c r="AA15" s="21" t="s">
        <v>22</v>
      </c>
      <c r="AB15" s="7"/>
    </row>
    <row r="16" spans="1:29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7"/>
      <c r="Z16" s="20" t="s">
        <v>26</v>
      </c>
      <c r="AA16" s="21" t="s">
        <v>11</v>
      </c>
      <c r="AB16" s="7"/>
    </row>
    <row r="17" spans="1:33" ht="15" x14ac:dyDescent="0.25">
      <c r="A17" s="50">
        <f>DATE(YEAR(Q8+42),MONTH(Q8+42),1)</f>
        <v>45597</v>
      </c>
      <c r="B17" s="51"/>
      <c r="C17" s="51"/>
      <c r="D17" s="51"/>
      <c r="E17" s="51"/>
      <c r="F17" s="51"/>
      <c r="G17" s="52"/>
      <c r="H17" s="4"/>
      <c r="I17" s="50">
        <f>DATE(YEAR(A17+42),MONTH(A17+42),1)</f>
        <v>45627</v>
      </c>
      <c r="J17" s="51"/>
      <c r="K17" s="51"/>
      <c r="L17" s="51"/>
      <c r="M17" s="51"/>
      <c r="N17" s="51"/>
      <c r="O17" s="52"/>
      <c r="P17" s="4"/>
      <c r="Q17" s="50">
        <f>DATE(YEAR(I17+42),MONTH(I17+42),1)</f>
        <v>45658</v>
      </c>
      <c r="R17" s="51"/>
      <c r="S17" s="51"/>
      <c r="T17" s="51"/>
      <c r="U17" s="51"/>
      <c r="V17" s="51"/>
      <c r="W17" s="52"/>
      <c r="X17" s="4"/>
      <c r="Y17" s="7"/>
      <c r="Z17" s="20">
        <v>45640</v>
      </c>
      <c r="AA17" s="21" t="s">
        <v>50</v>
      </c>
      <c r="AB17" s="7"/>
    </row>
    <row r="18" spans="1:33" s="4" customFormat="1" ht="15" customHeight="1" x14ac:dyDescent="0.2">
      <c r="A18" s="13" t="str">
        <f>CHOOSE(1+MOD($Q$3+1-2,7),"Su","M","Tu","W","Th","F","Sa")</f>
        <v>Su</v>
      </c>
      <c r="B18" s="14" t="str">
        <f>CHOOSE(1+MOD($Q$3+2-2,7),"Su","M","Tu","W","Th","F","Sa")</f>
        <v>M</v>
      </c>
      <c r="C18" s="14" t="str">
        <f>CHOOSE(1+MOD($Q$3+3-2,7),"Su","M","Tu","W","Th","F","Sa")</f>
        <v>Tu</v>
      </c>
      <c r="D18" s="14" t="str">
        <f>CHOOSE(1+MOD($Q$3+4-2,7),"Su","M","Tu","W","Th","F","Sa")</f>
        <v>W</v>
      </c>
      <c r="E18" s="14" t="str">
        <f>CHOOSE(1+MOD($Q$3+5-2,7),"Su","M","Tu","W","Th","F","Sa")</f>
        <v>Th</v>
      </c>
      <c r="F18" s="14" t="str">
        <f>CHOOSE(1+MOD($Q$3+6-2,7),"Su","M","Tu","W","Th","F","Sa")</f>
        <v>F</v>
      </c>
      <c r="G18" s="15" t="str">
        <f>CHOOSE(1+MOD($Q$3+7-2,7),"Su","M","Tu","W","Th","F","Sa")</f>
        <v>Sa</v>
      </c>
      <c r="I18" s="13" t="str">
        <f>CHOOSE(1+MOD($Q$3+1-2,7),"Su","M","Tu","W","Th","F","Sa")</f>
        <v>Su</v>
      </c>
      <c r="J18" s="14" t="str">
        <f>CHOOSE(1+MOD($Q$3+2-2,7),"Su","M","Tu","W","Th","F","Sa")</f>
        <v>M</v>
      </c>
      <c r="K18" s="14" t="str">
        <f>CHOOSE(1+MOD($Q$3+3-2,7),"Su","M","Tu","W","Th","F","Sa")</f>
        <v>Tu</v>
      </c>
      <c r="L18" s="14" t="str">
        <f>CHOOSE(1+MOD($Q$3+4-2,7),"Su","M","Tu","W","Th","F","Sa")</f>
        <v>W</v>
      </c>
      <c r="M18" s="14" t="str">
        <f>CHOOSE(1+MOD($Q$3+5-2,7),"Su","M","Tu","W","Th","F","Sa")</f>
        <v>Th</v>
      </c>
      <c r="N18" s="14" t="str">
        <f>CHOOSE(1+MOD($Q$3+6-2,7),"Su","M","Tu","W","Th","F","Sa")</f>
        <v>F</v>
      </c>
      <c r="O18" s="15" t="str">
        <f>CHOOSE(1+MOD($Q$3+7-2,7),"Su","M","Tu","W","Th","F","Sa")</f>
        <v>Sa</v>
      </c>
      <c r="Q18" s="13" t="str">
        <f>CHOOSE(1+MOD($Q$3+1-2,7),"Su","M","Tu","W","Th","F","Sa")</f>
        <v>Su</v>
      </c>
      <c r="R18" s="14" t="str">
        <f>CHOOSE(1+MOD($Q$3+2-2,7),"Su","M","Tu","W","Th","F","Sa")</f>
        <v>M</v>
      </c>
      <c r="S18" s="14" t="str">
        <f>CHOOSE(1+MOD($Q$3+3-2,7),"Su","M","Tu","W","Th","F","Sa")</f>
        <v>Tu</v>
      </c>
      <c r="T18" s="14" t="str">
        <f>CHOOSE(1+MOD($Q$3+4-2,7),"Su","M","Tu","W","Th","F","Sa")</f>
        <v>W</v>
      </c>
      <c r="U18" s="14" t="str">
        <f>CHOOSE(1+MOD($Q$3+5-2,7),"Su","M","Tu","W","Th","F","Sa")</f>
        <v>Th</v>
      </c>
      <c r="V18" s="14" t="str">
        <f>CHOOSE(1+MOD($Q$3+6-2,7),"Su","M","Tu","W","Th","F","Sa")</f>
        <v>F</v>
      </c>
      <c r="W18" s="15" t="str">
        <f>CHOOSE(1+MOD($Q$3+7-2,7),"Su","M","Tu","W","Th","F","Sa")</f>
        <v>Sa</v>
      </c>
      <c r="Y18" s="7"/>
      <c r="Z18" s="45" t="s">
        <v>51</v>
      </c>
      <c r="AA18" s="25" t="s">
        <v>49</v>
      </c>
      <c r="AB18" s="7"/>
    </row>
    <row r="19" spans="1:33" ht="13.65" customHeight="1" x14ac:dyDescent="0.25">
      <c r="A19" s="16" t="str">
        <f>IF(WEEKDAY(A17,1)=$Q$3,A17,"")</f>
        <v/>
      </c>
      <c r="B19" s="16" t="str">
        <f>IF(A19="",IF(WEEKDAY(A17,1)=MOD($Q$3,7)+1,A17,""),A19+1)</f>
        <v/>
      </c>
      <c r="C19" s="26" t="str">
        <f>IF(B19="",IF(WEEKDAY(A17,1)=MOD($Q$3+1,7)+1,A17,""),B19+1)</f>
        <v/>
      </c>
      <c r="D19" s="26" t="str">
        <f>IF(C19="",IF(WEEKDAY(A17,1)=MOD($Q$3+2,7)+1,A17,""),C19+1)</f>
        <v/>
      </c>
      <c r="E19" s="16" t="str">
        <f>IF(D19="",IF(WEEKDAY(A17,1)=MOD($Q$3+3,7)+1,A17,""),D19+1)</f>
        <v/>
      </c>
      <c r="F19" s="26">
        <f>IF(E19="",IF(WEEKDAY(A17,1)=MOD($Q$3+4,7)+1,A17,""),E19+1)</f>
        <v>45597</v>
      </c>
      <c r="G19" s="16">
        <f>IF(F19="",IF(WEEKDAY(A17,1)=MOD($Q$3+5,7)+1,A17,""),F19+1)</f>
        <v>45598</v>
      </c>
      <c r="H19" s="4"/>
      <c r="I19" s="16">
        <f>IF(WEEKDAY(I17,1)=$Q$3,I17,"")</f>
        <v>45627</v>
      </c>
      <c r="J19" s="16">
        <f>IF(I19="",IF(WEEKDAY(I17,1)=MOD($Q$3,7)+1,I17,""),I19+1)</f>
        <v>45628</v>
      </c>
      <c r="K19" s="16">
        <f>IF(J19="",IF(WEEKDAY(I17,1)=MOD($Q$3+1,7)+1,I17,""),J19+1)</f>
        <v>45629</v>
      </c>
      <c r="L19" s="24">
        <f>IF(K19="",IF(WEEKDAY(I17,1)=MOD($Q$3+2,7)+1,I17,""),K19+1)</f>
        <v>45630</v>
      </c>
      <c r="M19" s="24">
        <f>IF(L19="",IF(WEEKDAY(I17,1)=MOD($Q$3+3,7)+1,I17,""),L19+1)</f>
        <v>45631</v>
      </c>
      <c r="N19" s="16">
        <f>IF(M19="",IF(WEEKDAY(I17,1)=MOD($Q$3+4,7)+1,I17,""),M19+1)</f>
        <v>45632</v>
      </c>
      <c r="O19" s="16">
        <f>IF(N19="",IF(WEEKDAY(I17,1)=MOD($Q$3+5,7)+1,I17,""),N19+1)</f>
        <v>45633</v>
      </c>
      <c r="P19" s="4"/>
      <c r="Q19" s="16" t="str">
        <f>IF(WEEKDAY(Q17,1)=$Q$3,Q17,"")</f>
        <v/>
      </c>
      <c r="R19" s="26" t="str">
        <f>IF(Q19="",IF(WEEKDAY(Q17,1)=MOD($Q$3,7)+1,Q17,""),Q19+1)</f>
        <v/>
      </c>
      <c r="S19" s="26" t="str">
        <f>IF(R19="",IF(WEEKDAY(Q17,1)=MOD($Q$3+1,7)+1,Q17,""),R19+1)</f>
        <v/>
      </c>
      <c r="T19" s="26">
        <f>IF(S19="",IF(WEEKDAY(Q17,1)=MOD($Q$3+2,7)+1,Q17,""),S19+1)</f>
        <v>45658</v>
      </c>
      <c r="U19" s="26">
        <f>IF(T19="",IF(WEEKDAY(Q17,1)=MOD($Q$3+3,7)+1,Q17,""),T19+1)</f>
        <v>45659</v>
      </c>
      <c r="V19" s="26">
        <f>IF(U19="",IF(WEEKDAY(Q17,1)=MOD($Q$3+4,7)+1,Q17,""),U19+1)</f>
        <v>45660</v>
      </c>
      <c r="W19" s="16">
        <f>IF(V19="",IF(WEEKDAY(Q17,1)=MOD($Q$3+5,7)+1,Q17,""),V19+1)</f>
        <v>45661</v>
      </c>
      <c r="X19" s="4"/>
      <c r="Y19" s="7"/>
      <c r="Z19" s="20" t="s">
        <v>27</v>
      </c>
      <c r="AA19" s="21" t="s">
        <v>16</v>
      </c>
      <c r="AB19" s="7"/>
    </row>
    <row r="20" spans="1:33" ht="13.65" customHeight="1" x14ac:dyDescent="0.25">
      <c r="A20" s="16">
        <f>IF(G19="","",IF(MONTH(G19+1)&lt;&gt;MONTH(G19),"",G19+1))</f>
        <v>45599</v>
      </c>
      <c r="B20" s="16">
        <f>IF(A20="","",IF(MONTH(A20+1)&lt;&gt;MONTH(A20),"",A20+1))</f>
        <v>45600</v>
      </c>
      <c r="C20" s="16">
        <f t="shared" ref="C20:C24" si="3">IF(B20="","",IF(MONTH(B20+1)&lt;&gt;MONTH(B20),"",B20+1))</f>
        <v>45601</v>
      </c>
      <c r="D20" s="16">
        <f t="shared" ref="D20:D24" si="4">IF(C20="","",IF(MONTH(C20+1)&lt;&gt;MONTH(C20),"",C20+1))</f>
        <v>45602</v>
      </c>
      <c r="E20" s="16">
        <f t="shared" ref="E20:E24" si="5">IF(D20="","",IF(MONTH(D20+1)&lt;&gt;MONTH(D20),"",D20+1))</f>
        <v>45603</v>
      </c>
      <c r="F20" s="16">
        <f t="shared" ref="F20:F24" si="6">IF(E20="","",IF(MONTH(E20+1)&lt;&gt;MONTH(E20),"",E20+1))</f>
        <v>45604</v>
      </c>
      <c r="G20" s="16">
        <f t="shared" ref="G20:G24" si="7">IF(F20="","",IF(MONTH(F20+1)&lt;&gt;MONTH(F20),"",F20+1))</f>
        <v>45605</v>
      </c>
      <c r="H20" s="4"/>
      <c r="I20" s="16">
        <f>IF(O19="","",IF(MONTH(O19+1)&lt;&gt;MONTH(O19),"",O19+1))</f>
        <v>45634</v>
      </c>
      <c r="J20" s="16">
        <f>IF(I20="","",IF(MONTH(I20+1)&lt;&gt;MONTH(I20),"",I20+1))</f>
        <v>45635</v>
      </c>
      <c r="K20" s="16">
        <f t="shared" ref="K20:K24" si="8">IF(J20="","",IF(MONTH(J20+1)&lt;&gt;MONTH(J20),"",J20+1))</f>
        <v>45636</v>
      </c>
      <c r="L20" s="16">
        <f t="shared" ref="L20:L24" si="9">IF(K20="","",IF(MONTH(K20+1)&lt;&gt;MONTH(K20),"",K20+1))</f>
        <v>45637</v>
      </c>
      <c r="M20" s="24">
        <f t="shared" ref="M20:M24" si="10">IF(L20="","",IF(MONTH(L20+1)&lt;&gt;MONTH(L20),"",L20+1))</f>
        <v>45638</v>
      </c>
      <c r="N20" s="16">
        <f t="shared" ref="N20:N24" si="11">IF(M20="","",IF(MONTH(M20+1)&lt;&gt;MONTH(M20),"",M20+1))</f>
        <v>45639</v>
      </c>
      <c r="O20" s="47">
        <f t="shared" ref="O20:O24" si="12">IF(N20="","",IF(MONTH(N20+1)&lt;&gt;MONTH(N20),"",N20+1))</f>
        <v>45640</v>
      </c>
      <c r="P20" s="4"/>
      <c r="Q20" s="16">
        <f>IF(W19="","",IF(MONTH(W19+1)&lt;&gt;MONTH(W19),"",W19+1))</f>
        <v>45662</v>
      </c>
      <c r="R20" s="16">
        <f>IF(Q20="","",IF(MONTH(Q20+1)&lt;&gt;MONTH(Q20),"",Q20+1))</f>
        <v>45663</v>
      </c>
      <c r="S20" s="16">
        <f t="shared" ref="S20:S24" si="13">IF(R20="","",IF(MONTH(R20+1)&lt;&gt;MONTH(R20),"",R20+1))</f>
        <v>45664</v>
      </c>
      <c r="T20" s="16">
        <f t="shared" ref="T20:T24" si="14">IF(S20="","",IF(MONTH(S20+1)&lt;&gt;MONTH(S20),"",S20+1))</f>
        <v>45665</v>
      </c>
      <c r="U20" s="16">
        <f t="shared" ref="U20:U24" si="15">IF(T20="","",IF(MONTH(T20+1)&lt;&gt;MONTH(T20),"",T20+1))</f>
        <v>45666</v>
      </c>
      <c r="V20" s="16">
        <f t="shared" ref="V20:V24" si="16">IF(U20="","",IF(MONTH(U20+1)&lt;&gt;MONTH(U20),"",U20+1))</f>
        <v>45667</v>
      </c>
      <c r="W20" s="16">
        <f t="shared" ref="W20:W24" si="17">IF(V20="","",IF(MONTH(V20+1)&lt;&gt;MONTH(V20),"",V20+1))</f>
        <v>45668</v>
      </c>
      <c r="X20" s="4"/>
      <c r="Y20" s="7"/>
      <c r="Z20" s="45">
        <v>44946</v>
      </c>
      <c r="AA20" s="28" t="s">
        <v>28</v>
      </c>
      <c r="AB20" s="7"/>
    </row>
    <row r="21" spans="1:33" ht="13.65" customHeight="1" x14ac:dyDescent="0.25">
      <c r="A21" s="16">
        <f>IF(G20="","",IF(MONTH(G20+1)&lt;&gt;MONTH(G20),"",G20+1))</f>
        <v>45606</v>
      </c>
      <c r="B21" s="16">
        <f>IF(A21="","",IF(MONTH(A21+1)&lt;&gt;MONTH(A21),"",A21+1))</f>
        <v>45607</v>
      </c>
      <c r="C21" s="16">
        <f t="shared" si="3"/>
        <v>45608</v>
      </c>
      <c r="D21" s="16">
        <f t="shared" si="4"/>
        <v>45609</v>
      </c>
      <c r="E21" s="16">
        <f t="shared" si="5"/>
        <v>45610</v>
      </c>
      <c r="F21" s="24">
        <f t="shared" si="6"/>
        <v>45611</v>
      </c>
      <c r="G21" s="16">
        <f t="shared" si="7"/>
        <v>45612</v>
      </c>
      <c r="H21" s="4"/>
      <c r="I21" s="16">
        <f>IF(O20="","",IF(MONTH(O20+1)&lt;&gt;MONTH(O20),"",O20+1))</f>
        <v>45641</v>
      </c>
      <c r="J21" s="16">
        <f>IF(I21="","",IF(MONTH(I21+1)&lt;&gt;MONTH(I21),"",I21+1))</f>
        <v>45642</v>
      </c>
      <c r="K21" s="24">
        <f t="shared" si="8"/>
        <v>45643</v>
      </c>
      <c r="L21" s="16">
        <f t="shared" si="9"/>
        <v>45644</v>
      </c>
      <c r="M21" s="16">
        <f t="shared" si="10"/>
        <v>45645</v>
      </c>
      <c r="N21" s="26">
        <f t="shared" si="11"/>
        <v>45646</v>
      </c>
      <c r="O21" s="16">
        <f t="shared" si="12"/>
        <v>45647</v>
      </c>
      <c r="P21" s="4"/>
      <c r="Q21" s="16">
        <f>IF(W20="","",IF(MONTH(W20+1)&lt;&gt;MONTH(W20),"",W20+1))</f>
        <v>45669</v>
      </c>
      <c r="R21" s="16">
        <f>IF(Q21="","",IF(MONTH(Q21+1)&lt;&gt;MONTH(Q21),"",Q21+1))</f>
        <v>45670</v>
      </c>
      <c r="S21" s="16">
        <f t="shared" si="13"/>
        <v>45671</v>
      </c>
      <c r="T21" s="16">
        <f t="shared" si="14"/>
        <v>45672</v>
      </c>
      <c r="U21" s="16">
        <f t="shared" si="15"/>
        <v>45673</v>
      </c>
      <c r="V21" s="16">
        <f t="shared" si="16"/>
        <v>45674</v>
      </c>
      <c r="W21" s="16">
        <f t="shared" si="17"/>
        <v>45675</v>
      </c>
      <c r="X21" s="4"/>
      <c r="Y21" s="7"/>
      <c r="Z21" s="20" t="s">
        <v>29</v>
      </c>
      <c r="AA21" s="21" t="s">
        <v>13</v>
      </c>
      <c r="AB21" s="7"/>
    </row>
    <row r="22" spans="1:33" ht="13.65" customHeight="1" x14ac:dyDescent="0.25">
      <c r="A22" s="16">
        <f>IF(G21="","",IF(MONTH(G21+1)&lt;&gt;MONTH(G21),"",G21+1))</f>
        <v>45613</v>
      </c>
      <c r="B22" s="24">
        <f>IF(A22="","",IF(MONTH(A22+1)&lt;&gt;MONTH(A22),"",A22+1))</f>
        <v>45614</v>
      </c>
      <c r="C22" s="35">
        <f t="shared" si="3"/>
        <v>45615</v>
      </c>
      <c r="D22" s="24">
        <f t="shared" si="4"/>
        <v>45616</v>
      </c>
      <c r="E22" s="24">
        <f t="shared" si="5"/>
        <v>45617</v>
      </c>
      <c r="F22" s="48">
        <f t="shared" si="6"/>
        <v>45618</v>
      </c>
      <c r="G22" s="16">
        <f t="shared" si="7"/>
        <v>45619</v>
      </c>
      <c r="H22" s="4"/>
      <c r="I22" s="16">
        <f>IF(O21="","",IF(MONTH(O21+1)&lt;&gt;MONTH(O21),"",O21+1))</f>
        <v>45648</v>
      </c>
      <c r="J22" s="26">
        <f>IF(I22="","",IF(MONTH(I22+1)&lt;&gt;MONTH(I22),"",I22+1))</f>
        <v>45649</v>
      </c>
      <c r="K22" s="26">
        <f t="shared" si="8"/>
        <v>45650</v>
      </c>
      <c r="L22" s="26">
        <f t="shared" si="9"/>
        <v>45651</v>
      </c>
      <c r="M22" s="26">
        <f t="shared" si="10"/>
        <v>45652</v>
      </c>
      <c r="N22" s="26">
        <f t="shared" si="11"/>
        <v>45653</v>
      </c>
      <c r="O22" s="16">
        <f t="shared" si="12"/>
        <v>45654</v>
      </c>
      <c r="P22" s="4"/>
      <c r="Q22" s="16">
        <f>IF(W21="","",IF(MONTH(W21+1)&lt;&gt;MONTH(W21),"",W21+1))</f>
        <v>45676</v>
      </c>
      <c r="R22" s="26">
        <f>IF(Q22="","",IF(MONTH(Q22+1)&lt;&gt;MONTH(Q22),"",Q22+1))</f>
        <v>45677</v>
      </c>
      <c r="S22" s="24">
        <f t="shared" si="13"/>
        <v>45678</v>
      </c>
      <c r="T22" s="24">
        <f t="shared" si="14"/>
        <v>45679</v>
      </c>
      <c r="U22" s="24">
        <f t="shared" si="15"/>
        <v>45680</v>
      </c>
      <c r="V22" s="24">
        <f t="shared" si="16"/>
        <v>45681</v>
      </c>
      <c r="W22" s="16">
        <f t="shared" si="17"/>
        <v>45682</v>
      </c>
      <c r="X22" s="4"/>
      <c r="Y22" s="7"/>
      <c r="Z22" s="20" t="s">
        <v>30</v>
      </c>
      <c r="AA22" s="21" t="s">
        <v>18</v>
      </c>
      <c r="AB22" s="7"/>
    </row>
    <row r="23" spans="1:33" ht="13.65" customHeight="1" x14ac:dyDescent="0.25">
      <c r="A23" s="16">
        <f>IF(G22="","",IF(MONTH(G22+1)&lt;&gt;MONTH(G22),"",G22+1))</f>
        <v>45620</v>
      </c>
      <c r="B23" s="26">
        <f>IF(A23="","",IF(MONTH(A23+1)&lt;&gt;MONTH(A23),"",A23+1))</f>
        <v>45621</v>
      </c>
      <c r="C23" s="26">
        <f t="shared" si="3"/>
        <v>45622</v>
      </c>
      <c r="D23" s="26">
        <f t="shared" si="4"/>
        <v>45623</v>
      </c>
      <c r="E23" s="26">
        <f t="shared" si="5"/>
        <v>45624</v>
      </c>
      <c r="F23" s="17">
        <f t="shared" si="6"/>
        <v>45625</v>
      </c>
      <c r="G23" s="16">
        <f t="shared" si="7"/>
        <v>45626</v>
      </c>
      <c r="H23" s="4"/>
      <c r="I23" s="16">
        <f>IF(O22="","",IF(MONTH(O22+1)&lt;&gt;MONTH(O22),"",O22+1))</f>
        <v>45655</v>
      </c>
      <c r="J23" s="26">
        <f>IF(I23="","",IF(MONTH(I23+1)&lt;&gt;MONTH(I23),"",I23+1))</f>
        <v>45656</v>
      </c>
      <c r="K23" s="26">
        <f t="shared" si="8"/>
        <v>45657</v>
      </c>
      <c r="L23" s="26" t="str">
        <f t="shared" si="9"/>
        <v/>
      </c>
      <c r="M23" s="26" t="str">
        <f t="shared" si="10"/>
        <v/>
      </c>
      <c r="N23" s="26" t="str">
        <f t="shared" si="11"/>
        <v/>
      </c>
      <c r="O23" s="16" t="str">
        <f t="shared" si="12"/>
        <v/>
      </c>
      <c r="P23" s="4"/>
      <c r="Q23" s="16">
        <f>IF(W22="","",IF(MONTH(W22+1)&lt;&gt;MONTH(W22),"",W22+1))</f>
        <v>45683</v>
      </c>
      <c r="R23" s="38">
        <f>IF(Q23="","",IF(MONTH(Q23+1)&lt;&gt;MONTH(Q23),"",Q23+1))</f>
        <v>45684</v>
      </c>
      <c r="S23" s="38">
        <f t="shared" si="13"/>
        <v>45685</v>
      </c>
      <c r="T23" s="38">
        <f t="shared" si="14"/>
        <v>45686</v>
      </c>
      <c r="U23" s="38">
        <f t="shared" si="15"/>
        <v>45687</v>
      </c>
      <c r="V23" s="38">
        <f t="shared" si="16"/>
        <v>45688</v>
      </c>
      <c r="W23" s="16" t="str">
        <f t="shared" si="17"/>
        <v/>
      </c>
      <c r="X23" s="4"/>
      <c r="Y23" s="7"/>
      <c r="Z23" s="36" t="s">
        <v>14</v>
      </c>
      <c r="AA23" s="25" t="s">
        <v>31</v>
      </c>
      <c r="AB23" s="7"/>
    </row>
    <row r="24" spans="1:33" ht="13.65" customHeight="1" x14ac:dyDescent="0.25">
      <c r="A24" s="16" t="str">
        <f>IF(G23="","",IF(MONTH(G23+1)&lt;&gt;MONTH(G23),"",G23+1))</f>
        <v/>
      </c>
      <c r="B24" s="16" t="str">
        <f>IF(A24="","",IF(MONTH(A24+1)&lt;&gt;MONTH(A24),"",A24+1))</f>
        <v/>
      </c>
      <c r="C24" s="16" t="str">
        <f t="shared" si="3"/>
        <v/>
      </c>
      <c r="D24" s="16" t="str">
        <f t="shared" si="4"/>
        <v/>
      </c>
      <c r="E24" s="16" t="str">
        <f t="shared" si="5"/>
        <v/>
      </c>
      <c r="F24" s="16" t="str">
        <f t="shared" si="6"/>
        <v/>
      </c>
      <c r="G24" s="16" t="str">
        <f t="shared" si="7"/>
        <v/>
      </c>
      <c r="H24" s="4"/>
      <c r="I24" s="16" t="str">
        <f>IF(O23="","",IF(MONTH(O23+1)&lt;&gt;MONTH(O23),"",O23+1))</f>
        <v/>
      </c>
      <c r="J24" s="16" t="str">
        <f>IF(I24="","",IF(MONTH(I24+1)&lt;&gt;MONTH(I24),"",I24+1))</f>
        <v/>
      </c>
      <c r="K24" s="16" t="str">
        <f t="shared" si="8"/>
        <v/>
      </c>
      <c r="L24" s="16" t="str">
        <f t="shared" si="9"/>
        <v/>
      </c>
      <c r="M24" s="16" t="str">
        <f t="shared" si="10"/>
        <v/>
      </c>
      <c r="N24" s="16" t="str">
        <f t="shared" si="11"/>
        <v/>
      </c>
      <c r="O24" s="16" t="str">
        <f t="shared" si="12"/>
        <v/>
      </c>
      <c r="P24" s="4"/>
      <c r="Q24" s="16" t="str">
        <f>IF(W23="","",IF(MONTH(W23+1)&lt;&gt;MONTH(W23),"",W23+1))</f>
        <v/>
      </c>
      <c r="R24" s="16" t="str">
        <f>IF(Q24="","",IF(MONTH(Q24+1)&lt;&gt;MONTH(Q24),"",Q24+1))</f>
        <v/>
      </c>
      <c r="S24" s="16" t="str">
        <f t="shared" si="13"/>
        <v/>
      </c>
      <c r="T24" s="16" t="str">
        <f t="shared" si="14"/>
        <v/>
      </c>
      <c r="U24" s="16" t="str">
        <f t="shared" si="15"/>
        <v/>
      </c>
      <c r="V24" s="16" t="str">
        <f t="shared" si="16"/>
        <v/>
      </c>
      <c r="W24" s="16" t="str">
        <f t="shared" si="17"/>
        <v/>
      </c>
      <c r="X24" s="4"/>
      <c r="Y24" s="7"/>
      <c r="Z24" s="20" t="s">
        <v>32</v>
      </c>
      <c r="AA24" s="21" t="s">
        <v>15</v>
      </c>
      <c r="AB24" s="7"/>
    </row>
    <row r="25" spans="1:3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7"/>
      <c r="Z25" s="20">
        <v>44992</v>
      </c>
      <c r="AA25" s="21" t="s">
        <v>48</v>
      </c>
      <c r="AB25" s="7"/>
    </row>
    <row r="26" spans="1:33" ht="15" x14ac:dyDescent="0.25">
      <c r="A26" s="50">
        <f>DATE(YEAR(Q17+42),MONTH(Q17+42),1)</f>
        <v>45689</v>
      </c>
      <c r="B26" s="51"/>
      <c r="C26" s="51"/>
      <c r="D26" s="51"/>
      <c r="E26" s="51"/>
      <c r="F26" s="51"/>
      <c r="G26" s="52"/>
      <c r="H26" s="4"/>
      <c r="I26" s="50">
        <f>DATE(YEAR(A26+42),MONTH(A26+42),1)</f>
        <v>45717</v>
      </c>
      <c r="J26" s="51"/>
      <c r="K26" s="51"/>
      <c r="L26" s="51"/>
      <c r="M26" s="51"/>
      <c r="N26" s="51"/>
      <c r="O26" s="52"/>
      <c r="P26" s="4"/>
      <c r="Q26" s="50">
        <f>DATE(YEAR(I26+42),MONTH(I26+42),1)</f>
        <v>45748</v>
      </c>
      <c r="R26" s="51"/>
      <c r="S26" s="51"/>
      <c r="T26" s="51"/>
      <c r="U26" s="51"/>
      <c r="V26" s="51"/>
      <c r="W26" s="52"/>
      <c r="X26" s="4"/>
      <c r="Y26" s="7"/>
      <c r="Z26" s="20" t="s">
        <v>33</v>
      </c>
      <c r="AA26" s="21" t="s">
        <v>34</v>
      </c>
      <c r="AB26" s="7"/>
    </row>
    <row r="27" spans="1:33" s="4" customFormat="1" ht="15" customHeight="1" x14ac:dyDescent="0.2">
      <c r="A27" s="13" t="str">
        <f>CHOOSE(1+MOD($Q$3+1-2,7),"Su","M","Tu","W","Th","F","Sa")</f>
        <v>Su</v>
      </c>
      <c r="B27" s="14" t="str">
        <f>CHOOSE(1+MOD($Q$3+2-2,7),"Su","M","Tu","W","Th","F","Sa")</f>
        <v>M</v>
      </c>
      <c r="C27" s="14" t="str">
        <f>CHOOSE(1+MOD($Q$3+3-2,7),"Su","M","Tu","W","Th","F","Sa")</f>
        <v>Tu</v>
      </c>
      <c r="D27" s="14" t="str">
        <f>CHOOSE(1+MOD($Q$3+4-2,7),"Su","M","Tu","W","Th","F","Sa")</f>
        <v>W</v>
      </c>
      <c r="E27" s="14" t="str">
        <f>CHOOSE(1+MOD($Q$3+5-2,7),"Su","M","Tu","W","Th","F","Sa")</f>
        <v>Th</v>
      </c>
      <c r="F27" s="14" t="str">
        <f>CHOOSE(1+MOD($Q$3+6-2,7),"Su","M","Tu","W","Th","F","Sa")</f>
        <v>F</v>
      </c>
      <c r="G27" s="15" t="str">
        <f>CHOOSE(1+MOD($Q$3+7-2,7),"Su","M","Tu","W","Th","F","Sa")</f>
        <v>Sa</v>
      </c>
      <c r="I27" s="13" t="str">
        <f>CHOOSE(1+MOD($Q$3+1-2,7),"Su","M","Tu","W","Th","F","Sa")</f>
        <v>Su</v>
      </c>
      <c r="J27" s="14" t="str">
        <f>CHOOSE(1+MOD($Q$3+2-2,7),"Su","M","Tu","W","Th","F","Sa")</f>
        <v>M</v>
      </c>
      <c r="K27" s="14" t="str">
        <f>CHOOSE(1+MOD($Q$3+3-2,7),"Su","M","Tu","W","Th","F","Sa")</f>
        <v>Tu</v>
      </c>
      <c r="L27" s="14" t="str">
        <f>CHOOSE(1+MOD($Q$3+4-2,7),"Su","M","Tu","W","Th","F","Sa")</f>
        <v>W</v>
      </c>
      <c r="M27" s="14" t="str">
        <f>CHOOSE(1+MOD($Q$3+5-2,7),"Su","M","Tu","W","Th","F","Sa")</f>
        <v>Th</v>
      </c>
      <c r="N27" s="14" t="str">
        <f>CHOOSE(1+MOD($Q$3+6-2,7),"Su","M","Tu","W","Th","F","Sa")</f>
        <v>F</v>
      </c>
      <c r="O27" s="15" t="str">
        <f>CHOOSE(1+MOD($Q$3+7-2,7),"Su","M","Tu","W","Th","F","Sa")</f>
        <v>Sa</v>
      </c>
      <c r="Q27" s="13" t="str">
        <f>CHOOSE(1+MOD($Q$3+1-2,7),"Su","M","Tu","W","Th","F","Sa")</f>
        <v>Su</v>
      </c>
      <c r="R27" s="14" t="str">
        <f>CHOOSE(1+MOD($Q$3+2-2,7),"Su","M","Tu","W","Th","F","Sa")</f>
        <v>M</v>
      </c>
      <c r="S27" s="14" t="str">
        <f>CHOOSE(1+MOD($Q$3+3-2,7),"Su","M","Tu","W","Th","F","Sa")</f>
        <v>Tu</v>
      </c>
      <c r="T27" s="14" t="str">
        <f>CHOOSE(1+MOD($Q$3+4-2,7),"Su","M","Tu","W","Th","F","Sa")</f>
        <v>W</v>
      </c>
      <c r="U27" s="14" t="str">
        <f>CHOOSE(1+MOD($Q$3+5-2,7),"Su","M","Tu","W","Th","F","Sa")</f>
        <v>Th</v>
      </c>
      <c r="V27" s="14" t="str">
        <f>CHOOSE(1+MOD($Q$3+6-2,7),"Su","M","Tu","W","Th","F","Sa")</f>
        <v>F</v>
      </c>
      <c r="W27" s="15" t="str">
        <f>CHOOSE(1+MOD($Q$3+7-2,7),"Su","M","Tu","W","Th","F","Sa")</f>
        <v>Sa</v>
      </c>
      <c r="Y27" s="7"/>
      <c r="Z27" s="20">
        <v>45399</v>
      </c>
      <c r="AA27" s="28" t="s">
        <v>35</v>
      </c>
      <c r="AB27" s="7"/>
    </row>
    <row r="28" spans="1:33" ht="13.65" customHeight="1" x14ac:dyDescent="0.25">
      <c r="A28" s="16" t="str">
        <f>IF(WEEKDAY(A26,1)=$Q$3,A26,"")</f>
        <v/>
      </c>
      <c r="B28" s="16" t="str">
        <f>IF(A28="",IF(WEEKDAY(A26,1)=MOD($Q$3,7)+1,A26,""),A28+1)</f>
        <v/>
      </c>
      <c r="C28" s="16" t="str">
        <f>IF(B28="",IF(WEEKDAY(A26,1)=MOD($Q$3+1,7)+1,A26,""),B28+1)</f>
        <v/>
      </c>
      <c r="D28" s="16" t="str">
        <f>IF(C28="",IF(WEEKDAY(A26,1)=MOD($Q$3+2,7)+1,A26,""),C28+1)</f>
        <v/>
      </c>
      <c r="E28" s="16" t="str">
        <f>IF(D28="",IF(WEEKDAY(A26,1)=MOD($Q$3+3,7)+1,A26,""),D28+1)</f>
        <v/>
      </c>
      <c r="F28" s="16" t="str">
        <f>IF(E28="",IF(WEEKDAY(A26,1)=MOD($Q$3+4,7)+1,A26,""),E28+1)</f>
        <v/>
      </c>
      <c r="G28" s="16">
        <f>IF(F28="",IF(WEEKDAY(A26,1)=MOD($Q$3+5,7)+1,A26,""),F28+1)</f>
        <v>45689</v>
      </c>
      <c r="H28" s="4"/>
      <c r="I28" s="16" t="str">
        <f>IF(WEEKDAY(I26,1)=$Q$3,I26,"")</f>
        <v/>
      </c>
      <c r="J28" s="16" t="str">
        <f>IF(I28="",IF(WEEKDAY(I26,1)=MOD($Q$3,7)+1,I26,""),I28+1)</f>
        <v/>
      </c>
      <c r="K28" s="16" t="str">
        <f>IF(J28="",IF(WEEKDAY(I26,1)=MOD($Q$3+1,7)+1,I26,""),J28+1)</f>
        <v/>
      </c>
      <c r="L28" s="16" t="str">
        <f>IF(K28="",IF(WEEKDAY(I26,1)=MOD($Q$3+2,7)+1,I26,""),K28+1)</f>
        <v/>
      </c>
      <c r="M28" s="16" t="str">
        <f>IF(L28="",IF(WEEKDAY(I26,1)=MOD($Q$3+3,7)+1,I26,""),L28+1)</f>
        <v/>
      </c>
      <c r="N28" s="26" t="str">
        <f>IF(M28="",IF(WEEKDAY(I26,1)=MOD($Q$3+4,7)+1,I26,""),M28+1)</f>
        <v/>
      </c>
      <c r="O28" s="16">
        <f>IF(N28="",IF(WEEKDAY(I26,1)=MOD($Q$3+5,7)+1,I26,""),N28+1)</f>
        <v>45717</v>
      </c>
      <c r="P28" s="4"/>
      <c r="Q28" s="16" t="str">
        <f>IF(WEEKDAY(Q26,1)=$Q$3,Q26,"")</f>
        <v/>
      </c>
      <c r="R28" s="26" t="str">
        <f>IF(Q28="",IF(WEEKDAY(Q26,1)=MOD($Q$3,7)+1,Q26,""),Q28+1)</f>
        <v/>
      </c>
      <c r="S28" s="16">
        <f>IF(R28="",IF(WEEKDAY(Q26,1)=MOD($Q$3+1,7)+1,Q26,""),R28+1)</f>
        <v>45748</v>
      </c>
      <c r="T28" s="16">
        <f>IF(S28="",IF(WEEKDAY(Q26,1)=MOD($Q$3+2,7)+1,Q26,""),S28+1)</f>
        <v>45749</v>
      </c>
      <c r="U28" s="16">
        <f>IF(T28="",IF(WEEKDAY(Q26,1)=MOD($Q$3+3,7)+1,Q26,""),T28+1)</f>
        <v>45750</v>
      </c>
      <c r="V28" s="16">
        <f>IF(U28="",IF(WEEKDAY(Q26,1)=MOD($Q$3+4,7)+1,Q26,""),U28+1)</f>
        <v>45751</v>
      </c>
      <c r="W28" s="16">
        <f>IF(V28="",IF(WEEKDAY(Q26,1)=MOD($Q$3+5,7)+1,Q26,""),V28+1)</f>
        <v>45752</v>
      </c>
      <c r="X28" s="4"/>
      <c r="Y28" s="7"/>
      <c r="Z28" s="22" t="s">
        <v>36</v>
      </c>
      <c r="AA28" s="23" t="s">
        <v>37</v>
      </c>
      <c r="AB28" s="30"/>
      <c r="AC28" s="29"/>
      <c r="AG28" s="27"/>
    </row>
    <row r="29" spans="1:33" ht="13.65" customHeight="1" x14ac:dyDescent="0.25">
      <c r="A29" s="16">
        <f>IF(G28="","",IF(MONTH(G28+1)&lt;&gt;MONTH(G28),"",G28+1))</f>
        <v>45690</v>
      </c>
      <c r="B29" s="16">
        <f>IF(A29="","",IF(MONTH(A29+1)&lt;&gt;MONTH(A29),"",A29+1))</f>
        <v>45691</v>
      </c>
      <c r="C29" s="16">
        <f t="shared" ref="C29:C33" si="18">IF(B29="","",IF(MONTH(B29+1)&lt;&gt;MONTH(B29),"",B29+1))</f>
        <v>45692</v>
      </c>
      <c r="D29" s="24">
        <f t="shared" ref="D29:D33" si="19">IF(C29="","",IF(MONTH(C29+1)&lt;&gt;MONTH(C29),"",C29+1))</f>
        <v>45693</v>
      </c>
      <c r="E29" s="16">
        <f t="shared" ref="E29:E33" si="20">IF(D29="","",IF(MONTH(D29+1)&lt;&gt;MONTH(D29),"",D29+1))</f>
        <v>45694</v>
      </c>
      <c r="F29" s="16">
        <f t="shared" ref="F29:F33" si="21">IF(E29="","",IF(MONTH(E29+1)&lt;&gt;MONTH(E29),"",E29+1))</f>
        <v>45695</v>
      </c>
      <c r="G29" s="16">
        <f t="shared" ref="G29:G33" si="22">IF(F29="","",IF(MONTH(F29+1)&lt;&gt;MONTH(F29),"",F29+1))</f>
        <v>45696</v>
      </c>
      <c r="H29" s="4"/>
      <c r="I29" s="16">
        <f>IF(O28="","",IF(MONTH(O28+1)&lt;&gt;MONTH(O28),"",O28+1))</f>
        <v>45718</v>
      </c>
      <c r="J29" s="16">
        <f>IF(I29="","",IF(MONTH(I29+1)&lt;&gt;MONTH(I29),"",I29+1))</f>
        <v>45719</v>
      </c>
      <c r="K29" s="16">
        <f t="shared" ref="K29:K33" si="23">IF(J29="","",IF(MONTH(J29+1)&lt;&gt;MONTH(J29),"",J29+1))</f>
        <v>45720</v>
      </c>
      <c r="L29" s="16">
        <f t="shared" ref="L29:L33" si="24">IF(K29="","",IF(MONTH(K29+1)&lt;&gt;MONTH(K29),"",K29+1))</f>
        <v>45721</v>
      </c>
      <c r="M29" s="16">
        <f t="shared" ref="M29:M33" si="25">IF(L29="","",IF(MONTH(L29+1)&lt;&gt;MONTH(L29),"",L29+1))</f>
        <v>45722</v>
      </c>
      <c r="N29" s="26">
        <f t="shared" ref="N29:N33" si="26">IF(M29="","",IF(MONTH(M29+1)&lt;&gt;MONTH(M29),"",M29+1))</f>
        <v>45723</v>
      </c>
      <c r="O29" s="16">
        <f t="shared" ref="O29:O33" si="27">IF(N29="","",IF(MONTH(N29+1)&lt;&gt;MONTH(N29),"",N29+1))</f>
        <v>45724</v>
      </c>
      <c r="P29" s="4"/>
      <c r="Q29" s="16">
        <f>IF(W28="","",IF(MONTH(W28+1)&lt;&gt;MONTH(W28),"",W28+1))</f>
        <v>45753</v>
      </c>
      <c r="R29" s="16">
        <f>IF(Q29="","",IF(MONTH(Q29+1)&lt;&gt;MONTH(Q29),"",Q29+1))</f>
        <v>45754</v>
      </c>
      <c r="S29" s="16">
        <f t="shared" ref="S29:S33" si="28">IF(R29="","",IF(MONTH(R29+1)&lt;&gt;MONTH(R29),"",R29+1))</f>
        <v>45755</v>
      </c>
      <c r="T29" s="16">
        <f t="shared" ref="T29:T33" si="29">IF(S29="","",IF(MONTH(S29+1)&lt;&gt;MONTH(S29),"",S29+1))</f>
        <v>45756</v>
      </c>
      <c r="U29" s="16">
        <f t="shared" ref="U29:U33" si="30">IF(T29="","",IF(MONTH(T29+1)&lt;&gt;MONTH(T29),"",T29+1))</f>
        <v>45757</v>
      </c>
      <c r="V29" s="16">
        <f t="shared" ref="V29:V33" si="31">IF(U29="","",IF(MONTH(U29+1)&lt;&gt;MONTH(U29),"",U29+1))</f>
        <v>45758</v>
      </c>
      <c r="W29" s="16">
        <f t="shared" ref="W29:W33" si="32">IF(V29="","",IF(MONTH(V29+1)&lt;&gt;MONTH(V29),"",V29+1))</f>
        <v>45759</v>
      </c>
      <c r="X29" s="4"/>
      <c r="Y29" s="7"/>
      <c r="Z29" s="39" t="s">
        <v>38</v>
      </c>
      <c r="AA29" s="31" t="s">
        <v>19</v>
      </c>
      <c r="AB29" s="30"/>
      <c r="AC29" s="29"/>
    </row>
    <row r="30" spans="1:33" ht="13.65" customHeight="1" x14ac:dyDescent="0.25">
      <c r="A30" s="16">
        <f>IF(G29="","",IF(MONTH(G29+1)&lt;&gt;MONTH(G29),"",G29+1))</f>
        <v>45697</v>
      </c>
      <c r="B30" s="16">
        <f>IF(A30="","",IF(MONTH(A30+1)&lt;&gt;MONTH(A30),"",A30+1))</f>
        <v>45698</v>
      </c>
      <c r="C30" s="16">
        <f t="shared" si="18"/>
        <v>45699</v>
      </c>
      <c r="D30" s="16">
        <f t="shared" si="19"/>
        <v>45700</v>
      </c>
      <c r="E30" s="16">
        <f t="shared" si="20"/>
        <v>45701</v>
      </c>
      <c r="F30" s="26">
        <f t="shared" si="21"/>
        <v>45702</v>
      </c>
      <c r="G30" s="16">
        <f t="shared" si="22"/>
        <v>45703</v>
      </c>
      <c r="H30" s="4"/>
      <c r="I30" s="16">
        <f>IF(O29="","",IF(MONTH(O29+1)&lt;&gt;MONTH(O29),"",O29+1))</f>
        <v>45725</v>
      </c>
      <c r="J30" s="16">
        <f>IF(I30="","",IF(MONTH(I30+1)&lt;&gt;MONTH(I30),"",I30+1))</f>
        <v>45726</v>
      </c>
      <c r="K30" s="16">
        <f t="shared" si="23"/>
        <v>45727</v>
      </c>
      <c r="L30" s="16">
        <f t="shared" si="24"/>
        <v>45728</v>
      </c>
      <c r="M30" s="16">
        <f t="shared" si="25"/>
        <v>45729</v>
      </c>
      <c r="N30" s="16">
        <f t="shared" si="26"/>
        <v>45730</v>
      </c>
      <c r="O30" s="16">
        <f t="shared" si="27"/>
        <v>45731</v>
      </c>
      <c r="P30" s="4"/>
      <c r="Q30" s="16">
        <f>IF(W29="","",IF(MONTH(W29+1)&lt;&gt;MONTH(W29),"",W29+1))</f>
        <v>45760</v>
      </c>
      <c r="R30" s="16">
        <f>IF(Q30="","",IF(MONTH(Q30+1)&lt;&gt;MONTH(Q30),"",Q30+1))</f>
        <v>45761</v>
      </c>
      <c r="S30" s="16">
        <f t="shared" si="28"/>
        <v>45762</v>
      </c>
      <c r="T30" s="16">
        <f t="shared" si="29"/>
        <v>45763</v>
      </c>
      <c r="U30" s="41">
        <f t="shared" si="30"/>
        <v>45764</v>
      </c>
      <c r="V30" s="26">
        <f t="shared" si="31"/>
        <v>45765</v>
      </c>
      <c r="W30" s="16">
        <f t="shared" si="32"/>
        <v>45766</v>
      </c>
      <c r="X30" s="4"/>
      <c r="Y30" s="7"/>
      <c r="Z30" s="32" t="s">
        <v>39</v>
      </c>
      <c r="AA30" s="31" t="s">
        <v>46</v>
      </c>
      <c r="AB30" s="7"/>
    </row>
    <row r="31" spans="1:33" ht="13.65" customHeight="1" x14ac:dyDescent="0.25">
      <c r="A31" s="16">
        <f>IF(G30="","",IF(MONTH(G30+1)&lt;&gt;MONTH(G30),"",G30+1))</f>
        <v>45704</v>
      </c>
      <c r="B31" s="26">
        <f>IF(A31="","",IF(MONTH(A31+1)&lt;&gt;MONTH(A31),"",A31+1))</f>
        <v>45705</v>
      </c>
      <c r="C31" s="16">
        <f t="shared" si="18"/>
        <v>45706</v>
      </c>
      <c r="D31" s="16">
        <f t="shared" si="19"/>
        <v>45707</v>
      </c>
      <c r="E31" s="16">
        <f t="shared" si="20"/>
        <v>45708</v>
      </c>
      <c r="F31" s="16">
        <f t="shared" si="21"/>
        <v>45709</v>
      </c>
      <c r="G31" s="16">
        <f t="shared" si="22"/>
        <v>45710</v>
      </c>
      <c r="H31" s="4"/>
      <c r="I31" s="16">
        <f>IF(O30="","",IF(MONTH(O30+1)&lt;&gt;MONTH(O30),"",O30+1))</f>
        <v>45732</v>
      </c>
      <c r="J31" s="16">
        <f>IF(I31="","",IF(MONTH(I31+1)&lt;&gt;MONTH(I31),"",I31+1))</f>
        <v>45733</v>
      </c>
      <c r="K31" s="16">
        <f t="shared" si="23"/>
        <v>45734</v>
      </c>
      <c r="L31" s="16">
        <f t="shared" si="24"/>
        <v>45735</v>
      </c>
      <c r="M31" s="16">
        <f t="shared" si="25"/>
        <v>45736</v>
      </c>
      <c r="N31" s="24">
        <f t="shared" si="26"/>
        <v>45737</v>
      </c>
      <c r="O31" s="16">
        <f t="shared" si="27"/>
        <v>45738</v>
      </c>
      <c r="P31" s="4"/>
      <c r="Q31" s="16">
        <f>IF(W30="","",IF(MONTH(W30+1)&lt;&gt;MONTH(W30),"",W30+1))</f>
        <v>45767</v>
      </c>
      <c r="R31" s="26">
        <f>IF(Q31="","",IF(MONTH(Q31+1)&lt;&gt;MONTH(Q31),"",Q31+1))</f>
        <v>45768</v>
      </c>
      <c r="S31" s="16">
        <f t="shared" si="28"/>
        <v>45769</v>
      </c>
      <c r="T31" s="16">
        <f t="shared" si="29"/>
        <v>45770</v>
      </c>
      <c r="U31" s="16">
        <f t="shared" si="30"/>
        <v>45771</v>
      </c>
      <c r="V31" s="16">
        <f t="shared" si="31"/>
        <v>45772</v>
      </c>
      <c r="W31" s="16">
        <f t="shared" si="32"/>
        <v>45773</v>
      </c>
      <c r="X31" s="4"/>
      <c r="Y31" s="7"/>
      <c r="Z31" s="33" t="s">
        <v>40</v>
      </c>
      <c r="AA31" s="25" t="s">
        <v>45</v>
      </c>
      <c r="AB31" s="7"/>
    </row>
    <row r="32" spans="1:33" ht="13.65" customHeight="1" x14ac:dyDescent="0.25">
      <c r="A32" s="16">
        <f>IF(G31="","",IF(MONTH(G31+1)&lt;&gt;MONTH(G31),"",G31+1))</f>
        <v>45711</v>
      </c>
      <c r="B32" s="16">
        <f>IF(A32="","",IF(MONTH(A32+1)&lt;&gt;MONTH(A32),"",A32+1))</f>
        <v>45712</v>
      </c>
      <c r="C32" s="16">
        <f t="shared" si="18"/>
        <v>45713</v>
      </c>
      <c r="D32" s="16">
        <f t="shared" si="19"/>
        <v>45714</v>
      </c>
      <c r="E32" s="16">
        <f t="shared" si="20"/>
        <v>45715</v>
      </c>
      <c r="F32" s="16">
        <f t="shared" si="21"/>
        <v>45716</v>
      </c>
      <c r="G32" s="16" t="str">
        <f t="shared" si="22"/>
        <v/>
      </c>
      <c r="H32" s="4"/>
      <c r="I32" s="16">
        <f>IF(O31="","",IF(MONTH(O31+1)&lt;&gt;MONTH(O31),"",O31+1))</f>
        <v>45739</v>
      </c>
      <c r="J32" s="26">
        <f>IF(I32="","",IF(MONTH(I32+1)&lt;&gt;MONTH(I32),"",I32+1))</f>
        <v>45740</v>
      </c>
      <c r="K32" s="26">
        <f t="shared" si="23"/>
        <v>45741</v>
      </c>
      <c r="L32" s="26">
        <f t="shared" si="24"/>
        <v>45742</v>
      </c>
      <c r="M32" s="26">
        <f t="shared" si="25"/>
        <v>45743</v>
      </c>
      <c r="N32" s="26">
        <f t="shared" si="26"/>
        <v>45744</v>
      </c>
      <c r="O32" s="16">
        <f t="shared" si="27"/>
        <v>45745</v>
      </c>
      <c r="P32" s="4"/>
      <c r="Q32" s="16">
        <f>IF(W31="","",IF(MONTH(W31+1)&lt;&gt;MONTH(W31),"",W31+1))</f>
        <v>45774</v>
      </c>
      <c r="R32" s="16">
        <f>IF(Q32="","",IF(MONTH(Q32+1)&lt;&gt;MONTH(Q32),"",Q32+1))</f>
        <v>45775</v>
      </c>
      <c r="S32" s="16">
        <f t="shared" si="28"/>
        <v>45776</v>
      </c>
      <c r="T32" s="16">
        <f t="shared" si="29"/>
        <v>45777</v>
      </c>
      <c r="U32" s="16" t="str">
        <f t="shared" si="30"/>
        <v/>
      </c>
      <c r="V32" s="16" t="str">
        <f t="shared" si="31"/>
        <v/>
      </c>
      <c r="W32" s="16" t="str">
        <f t="shared" si="32"/>
        <v/>
      </c>
      <c r="X32" s="4"/>
      <c r="Y32" s="7"/>
      <c r="Z32" s="20" t="s">
        <v>41</v>
      </c>
      <c r="AA32" s="21" t="s">
        <v>17</v>
      </c>
      <c r="AB32" s="7"/>
    </row>
    <row r="33" spans="1:30" ht="13.65" customHeight="1" x14ac:dyDescent="0.25">
      <c r="A33" s="16" t="str">
        <f>IF(G32="","",IF(MONTH(G32+1)&lt;&gt;MONTH(G32),"",G32+1))</f>
        <v/>
      </c>
      <c r="B33" s="16" t="str">
        <f>IF(A33="","",IF(MONTH(A33+1)&lt;&gt;MONTH(A33),"",A33+1))</f>
        <v/>
      </c>
      <c r="C33" s="16" t="str">
        <f t="shared" si="18"/>
        <v/>
      </c>
      <c r="D33" s="16" t="str">
        <f t="shared" si="19"/>
        <v/>
      </c>
      <c r="E33" s="16" t="str">
        <f t="shared" si="20"/>
        <v/>
      </c>
      <c r="F33" s="16" t="str">
        <f t="shared" si="21"/>
        <v/>
      </c>
      <c r="G33" s="16" t="str">
        <f t="shared" si="22"/>
        <v/>
      </c>
      <c r="H33" s="4"/>
      <c r="I33" s="16">
        <f>IF(O32="","",IF(MONTH(O32+1)&lt;&gt;MONTH(O32),"",O32+1))</f>
        <v>45746</v>
      </c>
      <c r="J33" s="16">
        <f>IF(I33="","",IF(MONTH(I33+1)&lt;&gt;MONTH(I33),"",I33+1))</f>
        <v>45747</v>
      </c>
      <c r="K33" s="16" t="str">
        <f t="shared" si="23"/>
        <v/>
      </c>
      <c r="L33" s="16" t="str">
        <f t="shared" si="24"/>
        <v/>
      </c>
      <c r="M33" s="16" t="str">
        <f t="shared" si="25"/>
        <v/>
      </c>
      <c r="N33" s="16" t="str">
        <f t="shared" si="26"/>
        <v/>
      </c>
      <c r="O33" s="16" t="str">
        <f t="shared" si="27"/>
        <v/>
      </c>
      <c r="P33" s="4"/>
      <c r="Q33" s="16" t="str">
        <f>IF(W32="","",IF(MONTH(W32+1)&lt;&gt;MONTH(W32),"",W32+1))</f>
        <v/>
      </c>
      <c r="R33" s="16" t="str">
        <f>IF(Q33="","",IF(MONTH(Q33+1)&lt;&gt;MONTH(Q33),"",Q33+1))</f>
        <v/>
      </c>
      <c r="S33" s="16" t="str">
        <f t="shared" si="28"/>
        <v/>
      </c>
      <c r="T33" s="16" t="str">
        <f t="shared" si="29"/>
        <v/>
      </c>
      <c r="U33" s="16" t="str">
        <f t="shared" si="30"/>
        <v/>
      </c>
      <c r="V33" s="16" t="str">
        <f t="shared" si="31"/>
        <v/>
      </c>
      <c r="W33" s="16" t="str">
        <f t="shared" si="32"/>
        <v/>
      </c>
      <c r="X33" s="4"/>
      <c r="Y33" s="7"/>
      <c r="Z33" s="45" t="s">
        <v>42</v>
      </c>
      <c r="AA33" s="21" t="s">
        <v>18</v>
      </c>
      <c r="AB33" s="7"/>
    </row>
    <row r="34" spans="1:30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7"/>
      <c r="Z34" s="22" t="s">
        <v>43</v>
      </c>
      <c r="AA34" s="25" t="s">
        <v>44</v>
      </c>
      <c r="AB34" s="7"/>
    </row>
    <row r="35" spans="1:30" ht="15" x14ac:dyDescent="0.25">
      <c r="A35" s="50">
        <f>DATE(YEAR(Q26+42),MONTH(Q26+42),1)</f>
        <v>45778</v>
      </c>
      <c r="B35" s="51"/>
      <c r="C35" s="51"/>
      <c r="D35" s="51"/>
      <c r="E35" s="51"/>
      <c r="F35" s="51"/>
      <c r="G35" s="52"/>
      <c r="H35" s="4"/>
      <c r="I35" s="50">
        <f>DATE(YEAR(A35+42),MONTH(A35+42),1)</f>
        <v>45809</v>
      </c>
      <c r="J35" s="51"/>
      <c r="K35" s="51"/>
      <c r="L35" s="51"/>
      <c r="M35" s="51"/>
      <c r="N35" s="51"/>
      <c r="O35" s="52"/>
      <c r="P35" s="4"/>
      <c r="Q35" s="50">
        <f>DATE(YEAR(I35+42),MONTH(I35+42),1)</f>
        <v>45839</v>
      </c>
      <c r="R35" s="51"/>
      <c r="S35" s="51"/>
      <c r="T35" s="51"/>
      <c r="U35" s="51"/>
      <c r="V35" s="51"/>
      <c r="W35" s="52"/>
      <c r="X35" s="4"/>
      <c r="Y35" s="7"/>
      <c r="Z35" s="20"/>
      <c r="AA35" s="21"/>
      <c r="AB35" s="7"/>
    </row>
    <row r="36" spans="1:30" s="4" customFormat="1" ht="15" customHeight="1" x14ac:dyDescent="0.2">
      <c r="A36" s="13" t="str">
        <f>CHOOSE(1+MOD($Q$3+1-2,7),"Su","M","Tu","W","Th","F","Sa")</f>
        <v>Su</v>
      </c>
      <c r="B36" s="14" t="str">
        <f>CHOOSE(1+MOD($Q$3+2-2,7),"Su","M","Tu","W","Th","F","Sa")</f>
        <v>M</v>
      </c>
      <c r="C36" s="14" t="str">
        <f>CHOOSE(1+MOD($Q$3+3-2,7),"Su","M","Tu","W","Th","F","Sa")</f>
        <v>Tu</v>
      </c>
      <c r="D36" s="14" t="str">
        <f>CHOOSE(1+MOD($Q$3+4-2,7),"Su","M","Tu","W","Th","F","Sa")</f>
        <v>W</v>
      </c>
      <c r="E36" s="14" t="str">
        <f>CHOOSE(1+MOD($Q$3+5-2,7),"Su","M","Tu","W","Th","F","Sa")</f>
        <v>Th</v>
      </c>
      <c r="F36" s="14" t="str">
        <f>CHOOSE(1+MOD($Q$3+6-2,7),"Su","M","Tu","W","Th","F","Sa")</f>
        <v>F</v>
      </c>
      <c r="G36" s="15" t="str">
        <f>CHOOSE(1+MOD($Q$3+7-2,7),"Su","M","Tu","W","Th","F","Sa")</f>
        <v>Sa</v>
      </c>
      <c r="I36" s="13" t="str">
        <f>CHOOSE(1+MOD($Q$3+1-2,7),"Su","M","Tu","W","Th","F","Sa")</f>
        <v>Su</v>
      </c>
      <c r="J36" s="14" t="str">
        <f>CHOOSE(1+MOD($Q$3+2-2,7),"Su","M","Tu","W","Th","F","Sa")</f>
        <v>M</v>
      </c>
      <c r="K36" s="14" t="str">
        <f>CHOOSE(1+MOD($Q$3+3-2,7),"Su","M","Tu","W","Th","F","Sa")</f>
        <v>Tu</v>
      </c>
      <c r="L36" s="14" t="str">
        <f>CHOOSE(1+MOD($Q$3+4-2,7),"Su","M","Tu","W","Th","F","Sa")</f>
        <v>W</v>
      </c>
      <c r="M36" s="14" t="str">
        <f>CHOOSE(1+MOD($Q$3+5-2,7),"Su","M","Tu","W","Th","F","Sa")</f>
        <v>Th</v>
      </c>
      <c r="N36" s="14" t="str">
        <f>CHOOSE(1+MOD($Q$3+6-2,7),"Su","M","Tu","W","Th","F","Sa")</f>
        <v>F</v>
      </c>
      <c r="O36" s="15" t="str">
        <f>CHOOSE(1+MOD($Q$3+7-2,7),"Su","M","Tu","W","Th","F","Sa")</f>
        <v>Sa</v>
      </c>
      <c r="Q36" s="13" t="str">
        <f>CHOOSE(1+MOD($Q$3+1-2,7),"Su","M","Tu","W","Th","F","Sa")</f>
        <v>Su</v>
      </c>
      <c r="R36" s="14" t="str">
        <f>CHOOSE(1+MOD($Q$3+2-2,7),"Su","M","Tu","W","Th","F","Sa")</f>
        <v>M</v>
      </c>
      <c r="S36" s="14" t="str">
        <f>CHOOSE(1+MOD($Q$3+3-2,7),"Su","M","Tu","W","Th","F","Sa")</f>
        <v>Tu</v>
      </c>
      <c r="T36" s="14" t="str">
        <f>CHOOSE(1+MOD($Q$3+4-2,7),"Su","M","Tu","W","Th","F","Sa")</f>
        <v>W</v>
      </c>
      <c r="U36" s="14" t="str">
        <f>CHOOSE(1+MOD($Q$3+5-2,7),"Su","M","Tu","W","Th","F","Sa")</f>
        <v>Th</v>
      </c>
      <c r="V36" s="14" t="str">
        <f>CHOOSE(1+MOD($Q$3+6-2,7),"Su","M","Tu","W","Th","F","Sa")</f>
        <v>F</v>
      </c>
      <c r="W36" s="15" t="str">
        <f>CHOOSE(1+MOD($Q$3+7-2,7),"Su","M","Tu","W","Th","F","Sa")</f>
        <v>Sa</v>
      </c>
      <c r="Y36" s="7"/>
      <c r="Z36" s="20"/>
      <c r="AA36" s="21"/>
      <c r="AB36" s="7"/>
    </row>
    <row r="37" spans="1:30" ht="13.65" customHeight="1" x14ac:dyDescent="0.3">
      <c r="A37" s="16" t="str">
        <f>IF(WEEKDAY(A35,1)=$Q$3,A35,"")</f>
        <v/>
      </c>
      <c r="B37" s="16" t="str">
        <f>IF(A37="",IF(WEEKDAY(A35,1)=MOD($Q$3,7)+1,A35,""),A37+1)</f>
        <v/>
      </c>
      <c r="C37" s="16" t="str">
        <f>IF(B37="",IF(WEEKDAY(A35,1)=MOD($Q$3+1,7)+1,A35,""),B37+1)</f>
        <v/>
      </c>
      <c r="D37" s="16" t="str">
        <f>IF(C37="",IF(WEEKDAY(A35,1)=MOD($Q$3+2,7)+1,A35,""),C37+1)</f>
        <v/>
      </c>
      <c r="E37" s="16">
        <f>IF(D37="",IF(WEEKDAY(A35,1)=MOD($Q$3+3,7)+1,A35,""),D37+1)</f>
        <v>45778</v>
      </c>
      <c r="F37" s="16">
        <f>IF(E37="",IF(WEEKDAY(A35,1)=MOD($Q$3+4,7)+1,A35,""),E37+1)</f>
        <v>45779</v>
      </c>
      <c r="G37" s="16">
        <f>IF(F37="",IF(WEEKDAY(A35,1)=MOD($Q$3+5,7)+1,A35,""),F37+1)</f>
        <v>45780</v>
      </c>
      <c r="H37" s="4"/>
      <c r="I37" s="16">
        <f>IF(WEEKDAY(I35,1)=$Q$3,I35,"")</f>
        <v>45809</v>
      </c>
      <c r="J37" s="46">
        <f>IF(I37="",IF(WEEKDAY(I35,1)=MOD($Q$3,7)+1,I35,""),I37+1)</f>
        <v>45810</v>
      </c>
      <c r="K37" s="46">
        <f>IF(J37="",IF(WEEKDAY(I35,1)=MOD($Q$3+1,7)+1,I35,""),J37+1)</f>
        <v>45811</v>
      </c>
      <c r="L37" s="46">
        <f>IF(K37="",IF(WEEKDAY(I35,1)=MOD($Q$3+2,7)+1,I35,""),K37+1)</f>
        <v>45812</v>
      </c>
      <c r="M37" s="46">
        <f>IF(L37="",IF(WEEKDAY(I35,1)=MOD($Q$3+3,7)+1,I35,""),L37+1)</f>
        <v>45813</v>
      </c>
      <c r="N37" s="46">
        <f>IF(M37="",IF(WEEKDAY(I35,1)=MOD($Q$3+4,7)+1,I35,""),M37+1)</f>
        <v>45814</v>
      </c>
      <c r="O37" s="16">
        <f>IF(N37="",IF(WEEKDAY(I35,1)=MOD($Q$3+5,7)+1,I35,""),N37+1)</f>
        <v>45815</v>
      </c>
      <c r="P37" s="4"/>
      <c r="Q37" s="16" t="str">
        <f>IF(WEEKDAY(Q35,1)=$Q$3,Q35,"")</f>
        <v/>
      </c>
      <c r="R37" s="16" t="str">
        <f>IF(Q37="",IF(WEEKDAY(Q35,1)=MOD($Q$3,7)+1,Q35,""),Q37+1)</f>
        <v/>
      </c>
      <c r="S37" s="16">
        <f>IF(R37="",IF(WEEKDAY(Q35,1)=MOD($Q$3+1,7)+1,Q35,""),R37+1)</f>
        <v>45839</v>
      </c>
      <c r="T37" s="16">
        <f>IF(S37="",IF(WEEKDAY(Q35,1)=MOD($Q$3+2,7)+1,Q35,""),S37+1)</f>
        <v>45840</v>
      </c>
      <c r="U37" s="16">
        <f>IF(T37="",IF(WEEKDAY(Q35,1)=MOD($Q$3+3,7)+1,Q35,""),T37+1)</f>
        <v>45841</v>
      </c>
      <c r="V37" s="16">
        <f>IF(U37="",IF(WEEKDAY(Q35,1)=MOD($Q$3+4,7)+1,Q35,""),U37+1)</f>
        <v>45842</v>
      </c>
      <c r="W37" s="16">
        <f>IF(V37="",IF(WEEKDAY(Q35,1)=MOD($Q$3+5,7)+1,Q35,""),V37+1)</f>
        <v>45843</v>
      </c>
      <c r="X37" s="4"/>
      <c r="Y37" s="7"/>
      <c r="Z37" s="10"/>
      <c r="AA37" s="40" t="s">
        <v>20</v>
      </c>
      <c r="AB37" s="7"/>
    </row>
    <row r="38" spans="1:30" ht="13.65" customHeight="1" x14ac:dyDescent="0.3">
      <c r="A38" s="16">
        <f>IF(G37="","",IF(MONTH(G37+1)&lt;&gt;MONTH(G37),"",G37+1))</f>
        <v>45781</v>
      </c>
      <c r="B38" s="16">
        <f>IF(A38="","",IF(MONTH(A38+1)&lt;&gt;MONTH(A38),"",A38+1))</f>
        <v>45782</v>
      </c>
      <c r="C38" s="16">
        <f t="shared" ref="C38:C42" si="33">IF(B38="","",IF(MONTH(B38+1)&lt;&gt;MONTH(B38),"",B38+1))</f>
        <v>45783</v>
      </c>
      <c r="D38" s="16">
        <f t="shared" ref="D38:D42" si="34">IF(C38="","",IF(MONTH(C38+1)&lt;&gt;MONTH(C38),"",C38+1))</f>
        <v>45784</v>
      </c>
      <c r="E38" s="16">
        <f t="shared" ref="E38:E42" si="35">IF(D38="","",IF(MONTH(D38+1)&lt;&gt;MONTH(D38),"",D38+1))</f>
        <v>45785</v>
      </c>
      <c r="F38" s="24">
        <f t="shared" ref="F38:F42" si="36">IF(E38="","",IF(MONTH(E38+1)&lt;&gt;MONTH(E38),"",E38+1))</f>
        <v>45786</v>
      </c>
      <c r="G38" s="16">
        <f t="shared" ref="G38:G42" si="37">IF(F38="","",IF(MONTH(F38+1)&lt;&gt;MONTH(F38),"",F38+1))</f>
        <v>45787</v>
      </c>
      <c r="H38" s="4"/>
      <c r="I38" s="16">
        <f>IF(O37="","",IF(MONTH(O37+1)&lt;&gt;MONTH(O37),"",O37+1))</f>
        <v>45816</v>
      </c>
      <c r="J38" s="46">
        <f>IF(I38="","",IF(MONTH(I38+1)&lt;&gt;MONTH(I38),"",I38+1))</f>
        <v>45817</v>
      </c>
      <c r="K38" s="46">
        <f t="shared" ref="K38:K42" si="38">IF(J38="","",IF(MONTH(J38+1)&lt;&gt;MONTH(J38),"",J38+1))</f>
        <v>45818</v>
      </c>
      <c r="L38" s="16">
        <f t="shared" ref="L38:L42" si="39">IF(K38="","",IF(MONTH(K38+1)&lt;&gt;MONTH(K38),"",K38+1))</f>
        <v>45819</v>
      </c>
      <c r="M38" s="16">
        <f t="shared" ref="M38:M42" si="40">IF(L38="","",IF(MONTH(L38+1)&lt;&gt;MONTH(L38),"",L38+1))</f>
        <v>45820</v>
      </c>
      <c r="N38" s="16">
        <f t="shared" ref="N38:N42" si="41">IF(M38="","",IF(MONTH(M38+1)&lt;&gt;MONTH(M38),"",M38+1))</f>
        <v>45821</v>
      </c>
      <c r="O38" s="16">
        <f t="shared" ref="O38:O42" si="42">IF(N38="","",IF(MONTH(N38+1)&lt;&gt;MONTH(N38),"",N38+1))</f>
        <v>45822</v>
      </c>
      <c r="P38" s="4"/>
      <c r="Q38" s="16">
        <f>IF(W37="","",IF(MONTH(W37+1)&lt;&gt;MONTH(W37),"",W37+1))</f>
        <v>45844</v>
      </c>
      <c r="R38" s="16">
        <f>IF(Q38="","",IF(MONTH(Q38+1)&lt;&gt;MONTH(Q38),"",Q38+1))</f>
        <v>45845</v>
      </c>
      <c r="S38" s="16">
        <f t="shared" ref="S38:S42" si="43">IF(R38="","",IF(MONTH(R38+1)&lt;&gt;MONTH(R38),"",R38+1))</f>
        <v>45846</v>
      </c>
      <c r="T38" s="16">
        <f t="shared" ref="T38:T42" si="44">IF(S38="","",IF(MONTH(S38+1)&lt;&gt;MONTH(S38),"",S38+1))</f>
        <v>45847</v>
      </c>
      <c r="U38" s="16">
        <f t="shared" ref="U38:U42" si="45">IF(T38="","",IF(MONTH(T38+1)&lt;&gt;MONTH(T38),"",T38+1))</f>
        <v>45848</v>
      </c>
      <c r="V38" s="16">
        <f t="shared" ref="V38:V42" si="46">IF(U38="","",IF(MONTH(U38+1)&lt;&gt;MONTH(U38),"",U38+1))</f>
        <v>45849</v>
      </c>
      <c r="W38" s="16">
        <f t="shared" ref="W38:W42" si="47">IF(V38="","",IF(MONTH(V38+1)&lt;&gt;MONTH(V38),"",V38+1))</f>
        <v>45850</v>
      </c>
      <c r="X38" s="4"/>
      <c r="Y38" s="7"/>
      <c r="Z38" s="10"/>
      <c r="AA38" s="34" t="s">
        <v>21</v>
      </c>
      <c r="AB38" s="7"/>
    </row>
    <row r="39" spans="1:30" ht="13.65" customHeight="1" x14ac:dyDescent="0.3">
      <c r="A39" s="16">
        <f>IF(G38="","",IF(MONTH(G38+1)&lt;&gt;MONTH(G38),"",G38+1))</f>
        <v>45788</v>
      </c>
      <c r="B39" s="16">
        <f>IF(A39="","",IF(MONTH(A39+1)&lt;&gt;MONTH(A39),"",A39+1))</f>
        <v>45789</v>
      </c>
      <c r="C39" s="16">
        <f t="shared" si="33"/>
        <v>45790</v>
      </c>
      <c r="D39" s="16">
        <f t="shared" si="34"/>
        <v>45791</v>
      </c>
      <c r="E39" s="16">
        <f t="shared" si="35"/>
        <v>45792</v>
      </c>
      <c r="F39" s="26">
        <f t="shared" si="36"/>
        <v>45793</v>
      </c>
      <c r="G39" s="16">
        <f t="shared" si="37"/>
        <v>45794</v>
      </c>
      <c r="H39" s="4"/>
      <c r="I39" s="16">
        <f>IF(O38="","",IF(MONTH(O38+1)&lt;&gt;MONTH(O38),"",O38+1))</f>
        <v>45823</v>
      </c>
      <c r="J39" s="16">
        <f>IF(I39="","",IF(MONTH(I39+1)&lt;&gt;MONTH(I39),"",I39+1))</f>
        <v>45824</v>
      </c>
      <c r="K39" s="16">
        <f t="shared" si="38"/>
        <v>45825</v>
      </c>
      <c r="L39" s="16">
        <f t="shared" si="39"/>
        <v>45826</v>
      </c>
      <c r="M39" s="16">
        <f t="shared" si="40"/>
        <v>45827</v>
      </c>
      <c r="N39" s="16">
        <f t="shared" si="41"/>
        <v>45828</v>
      </c>
      <c r="O39" s="16">
        <f t="shared" si="42"/>
        <v>45829</v>
      </c>
      <c r="P39" s="4"/>
      <c r="Q39" s="16">
        <f>IF(W38="","",IF(MONTH(W38+1)&lt;&gt;MONTH(W38),"",W38+1))</f>
        <v>45851</v>
      </c>
      <c r="R39" s="16">
        <f>IF(Q39="","",IF(MONTH(Q39+1)&lt;&gt;MONTH(Q39),"",Q39+1))</f>
        <v>45852</v>
      </c>
      <c r="S39" s="16">
        <f t="shared" si="43"/>
        <v>45853</v>
      </c>
      <c r="T39" s="16">
        <f t="shared" si="44"/>
        <v>45854</v>
      </c>
      <c r="U39" s="16">
        <f t="shared" si="45"/>
        <v>45855</v>
      </c>
      <c r="V39" s="16">
        <f t="shared" si="46"/>
        <v>45856</v>
      </c>
      <c r="W39" s="16">
        <f t="shared" si="47"/>
        <v>45857</v>
      </c>
      <c r="X39" s="4"/>
      <c r="Y39" s="7"/>
      <c r="Z39" s="10"/>
      <c r="AA39" s="11"/>
      <c r="AB39" s="7"/>
    </row>
    <row r="40" spans="1:30" ht="13.65" customHeight="1" x14ac:dyDescent="0.3">
      <c r="A40" s="16">
        <f>IF(G39="","",IF(MONTH(G39+1)&lt;&gt;MONTH(G39),"",G39+1))</f>
        <v>45795</v>
      </c>
      <c r="B40" s="16">
        <f>IF(A40="","",IF(MONTH(A40+1)&lt;&gt;MONTH(A40),"",A40+1))</f>
        <v>45796</v>
      </c>
      <c r="C40" s="16">
        <f t="shared" si="33"/>
        <v>45797</v>
      </c>
      <c r="D40" s="16">
        <f t="shared" si="34"/>
        <v>45798</v>
      </c>
      <c r="E40" s="16">
        <f t="shared" si="35"/>
        <v>45799</v>
      </c>
      <c r="F40" s="16">
        <f t="shared" si="36"/>
        <v>45800</v>
      </c>
      <c r="G40" s="16">
        <f t="shared" si="37"/>
        <v>45801</v>
      </c>
      <c r="H40" s="4"/>
      <c r="I40" s="16">
        <f>IF(O39="","",IF(MONTH(O39+1)&lt;&gt;MONTH(O39),"",O39+1))</f>
        <v>45830</v>
      </c>
      <c r="J40" s="16">
        <f>IF(I40="","",IF(MONTH(I40+1)&lt;&gt;MONTH(I40),"",I40+1))</f>
        <v>45831</v>
      </c>
      <c r="K40" s="16">
        <f t="shared" si="38"/>
        <v>45832</v>
      </c>
      <c r="L40" s="16">
        <f t="shared" si="39"/>
        <v>45833</v>
      </c>
      <c r="M40" s="16">
        <f t="shared" si="40"/>
        <v>45834</v>
      </c>
      <c r="N40" s="16">
        <f t="shared" si="41"/>
        <v>45835</v>
      </c>
      <c r="O40" s="16">
        <f t="shared" si="42"/>
        <v>45836</v>
      </c>
      <c r="P40" s="4"/>
      <c r="Q40" s="16">
        <f>IF(W39="","",IF(MONTH(W39+1)&lt;&gt;MONTH(W39),"",W39+1))</f>
        <v>45858</v>
      </c>
      <c r="R40" s="16">
        <f>IF(Q40="","",IF(MONTH(Q40+1)&lt;&gt;MONTH(Q40),"",Q40+1))</f>
        <v>45859</v>
      </c>
      <c r="S40" s="16">
        <f t="shared" si="43"/>
        <v>45860</v>
      </c>
      <c r="T40" s="16">
        <f t="shared" si="44"/>
        <v>45861</v>
      </c>
      <c r="U40" s="16">
        <f t="shared" si="45"/>
        <v>45862</v>
      </c>
      <c r="V40" s="16">
        <f t="shared" si="46"/>
        <v>45863</v>
      </c>
      <c r="W40" s="16">
        <f t="shared" si="47"/>
        <v>45864</v>
      </c>
      <c r="X40" s="4"/>
      <c r="Y40" s="7"/>
      <c r="Z40" s="10"/>
      <c r="AA40" s="11"/>
      <c r="AB40" s="7"/>
    </row>
    <row r="41" spans="1:30" ht="13.65" customHeight="1" x14ac:dyDescent="0.3">
      <c r="A41" s="16">
        <f>IF(G40="","",IF(MONTH(G40+1)&lt;&gt;MONTH(G40),"",G40+1))</f>
        <v>45802</v>
      </c>
      <c r="B41" s="26">
        <f>IF(A41="","",IF(MONTH(A41+1)&lt;&gt;MONTH(A41),"",A41+1))</f>
        <v>45803</v>
      </c>
      <c r="C41" s="16">
        <f t="shared" si="33"/>
        <v>45804</v>
      </c>
      <c r="D41" s="35">
        <f t="shared" si="34"/>
        <v>45805</v>
      </c>
      <c r="E41" s="16">
        <f t="shared" si="35"/>
        <v>45806</v>
      </c>
      <c r="F41" s="37">
        <f t="shared" si="36"/>
        <v>45807</v>
      </c>
      <c r="G41" s="16">
        <f t="shared" si="37"/>
        <v>45808</v>
      </c>
      <c r="H41" s="4"/>
      <c r="I41" s="16">
        <f>IF(O40="","",IF(MONTH(O40+1)&lt;&gt;MONTH(O40),"",O40+1))</f>
        <v>45837</v>
      </c>
      <c r="J41" s="16">
        <f>IF(I41="","",IF(MONTH(I41+1)&lt;&gt;MONTH(I41),"",I41+1))</f>
        <v>45838</v>
      </c>
      <c r="K41" s="16" t="str">
        <f t="shared" si="38"/>
        <v/>
      </c>
      <c r="L41" s="16" t="str">
        <f t="shared" si="39"/>
        <v/>
      </c>
      <c r="M41" s="16" t="str">
        <f t="shared" si="40"/>
        <v/>
      </c>
      <c r="N41" s="16" t="str">
        <f t="shared" si="41"/>
        <v/>
      </c>
      <c r="O41" s="16" t="str">
        <f t="shared" si="42"/>
        <v/>
      </c>
      <c r="P41" s="4"/>
      <c r="Q41" s="16">
        <f>IF(W40="","",IF(MONTH(W40+1)&lt;&gt;MONTH(W40),"",W40+1))</f>
        <v>45865</v>
      </c>
      <c r="R41" s="16">
        <f>IF(Q41="","",IF(MONTH(Q41+1)&lt;&gt;MONTH(Q41),"",Q41+1))</f>
        <v>45866</v>
      </c>
      <c r="S41" s="16">
        <f t="shared" si="43"/>
        <v>45867</v>
      </c>
      <c r="T41" s="16">
        <f t="shared" si="44"/>
        <v>45868</v>
      </c>
      <c r="U41" s="16">
        <f t="shared" si="45"/>
        <v>45869</v>
      </c>
      <c r="V41" s="16" t="str">
        <f t="shared" si="46"/>
        <v/>
      </c>
      <c r="W41" s="16" t="str">
        <f t="shared" si="47"/>
        <v/>
      </c>
      <c r="X41" s="4"/>
      <c r="Y41" s="7"/>
      <c r="Z41" s="10"/>
      <c r="AA41" s="11"/>
      <c r="AB41" s="7"/>
    </row>
    <row r="42" spans="1:30" ht="13.65" customHeight="1" x14ac:dyDescent="0.3">
      <c r="A42" s="16" t="str">
        <f>IF(G41="","",IF(MONTH(G41+1)&lt;&gt;MONTH(G41),"",G41+1))</f>
        <v/>
      </c>
      <c r="B42" s="26" t="str">
        <f>IF(A42="","",IF(MONTH(A42+1)&lt;&gt;MONTH(A42),"",A42+1))</f>
        <v/>
      </c>
      <c r="C42" s="16" t="str">
        <f t="shared" si="33"/>
        <v/>
      </c>
      <c r="D42" s="16" t="str">
        <f t="shared" si="34"/>
        <v/>
      </c>
      <c r="E42" s="16" t="str">
        <f t="shared" si="35"/>
        <v/>
      </c>
      <c r="F42" s="16" t="str">
        <f t="shared" si="36"/>
        <v/>
      </c>
      <c r="G42" s="16" t="str">
        <f t="shared" si="37"/>
        <v/>
      </c>
      <c r="H42" s="4"/>
      <c r="I42" s="16" t="str">
        <f>IF(O41="","",IF(MONTH(O41+1)&lt;&gt;MONTH(O41),"",O41+1))</f>
        <v/>
      </c>
      <c r="J42" s="16" t="str">
        <f>IF(I42="","",IF(MONTH(I42+1)&lt;&gt;MONTH(I42),"",I42+1))</f>
        <v/>
      </c>
      <c r="K42" s="16" t="str">
        <f t="shared" si="38"/>
        <v/>
      </c>
      <c r="L42" s="16" t="str">
        <f t="shared" si="39"/>
        <v/>
      </c>
      <c r="M42" s="16" t="str">
        <f t="shared" si="40"/>
        <v/>
      </c>
      <c r="N42" s="16" t="str">
        <f t="shared" si="41"/>
        <v/>
      </c>
      <c r="O42" s="16" t="str">
        <f t="shared" si="42"/>
        <v/>
      </c>
      <c r="P42" s="4"/>
      <c r="Q42" s="16" t="str">
        <f>IF(W41="","",IF(MONTH(W41+1)&lt;&gt;MONTH(W41),"",W41+1))</f>
        <v/>
      </c>
      <c r="R42" s="16" t="str">
        <f>IF(Q42="","",IF(MONTH(Q42+1)&lt;&gt;MONTH(Q42),"",Q42+1))</f>
        <v/>
      </c>
      <c r="S42" s="16" t="str">
        <f t="shared" si="43"/>
        <v/>
      </c>
      <c r="T42" s="16" t="str">
        <f t="shared" si="44"/>
        <v/>
      </c>
      <c r="U42" s="16" t="str">
        <f t="shared" si="45"/>
        <v/>
      </c>
      <c r="V42" s="16" t="str">
        <f t="shared" si="46"/>
        <v/>
      </c>
      <c r="W42" s="16" t="str">
        <f t="shared" si="47"/>
        <v/>
      </c>
      <c r="X42" s="4"/>
      <c r="Y42" s="7"/>
      <c r="Z42" s="10"/>
      <c r="AA42" s="11"/>
      <c r="AB42" s="12"/>
    </row>
    <row r="45" spans="1:30" x14ac:dyDescent="0.25">
      <c r="AD45" s="2"/>
    </row>
  </sheetData>
  <mergeCells count="18">
    <mergeCell ref="Q3:R3"/>
    <mergeCell ref="Z7:AA7"/>
    <mergeCell ref="A6:W6"/>
    <mergeCell ref="A8:G8"/>
    <mergeCell ref="I8:O8"/>
    <mergeCell ref="Q8:W8"/>
    <mergeCell ref="Z6:AA6"/>
    <mergeCell ref="C3:E3"/>
    <mergeCell ref="I3:K3"/>
    <mergeCell ref="A35:G35"/>
    <mergeCell ref="I35:O35"/>
    <mergeCell ref="Q35:W35"/>
    <mergeCell ref="Q26:W26"/>
    <mergeCell ref="Q17:W17"/>
    <mergeCell ref="A17:G17"/>
    <mergeCell ref="A26:G26"/>
    <mergeCell ref="I26:O26"/>
    <mergeCell ref="I17:O17"/>
  </mergeCells>
  <phoneticPr fontId="2" type="noConversion"/>
  <conditionalFormatting sqref="A8 I8 Q8 A17 I17 Q17 A26 I26 Q26 A35 I35 Q35">
    <cfRule type="expression" dxfId="2" priority="1">
      <formula>$I$3=1</formula>
    </cfRule>
  </conditionalFormatting>
  <conditionalFormatting sqref="A10:G15 I10:O15 Q10:W15 A19:G24 I19:O24 Q19:W24 A28:G33 I28:O33 Q28:W33 A37:G42 I37:O42 Q37:W42">
    <cfRule type="cellIs" dxfId="1" priority="2" operator="equal">
      <formula>""</formula>
    </cfRule>
    <cfRule type="expression" dxfId="0" priority="3">
      <formula>OR(WEEKDAY(A10,1)=1,WEEKDAY(A10,1)=7)</formula>
    </cfRule>
  </conditionalFormatting>
  <hyperlinks>
    <hyperlink ref="AA2" r:id="rId1" xr:uid="{00000000-0004-0000-0000-000000000000}"/>
  </hyperlinks>
  <printOptions horizontalCentered="1"/>
  <pageMargins left="0.5" right="0" top="0.4" bottom="0.5" header="0.25" footer="0.25"/>
  <pageSetup orientation="landscape" r:id="rId2"/>
  <headerFooter alignWithMargins="0">
    <oddFooter>&amp;L&amp;8&amp;K01+033Yearly Calendar Template by Vertex42.com&amp;C&amp;8&amp;K01+033https://www.vertex42.com/ExcelTemplates/yearly-calendar.html&amp;R&amp;8&amp;K01+033© 2017 Vertex42 LLC. Free to Print.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with Notes - Landscape</dc:title>
  <dc:creator>Jon Wittwer</dc:creator>
  <dc:description>(c) 2013-2014 Vertex42 LLC. All rights reserved. Free to Print.</dc:description>
  <cp:lastModifiedBy>Cindy Lucas</cp:lastModifiedBy>
  <cp:lastPrinted>2024-06-12T16:07:03Z</cp:lastPrinted>
  <dcterms:created xsi:type="dcterms:W3CDTF">2008-12-11T21:42:43Z</dcterms:created>
  <dcterms:modified xsi:type="dcterms:W3CDTF">2024-07-01T14:35:29Z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2013-2014 Vertex42 LLC</vt:lpwstr>
  </property>
  <property fmtid="{D5CDD505-2E9C-101B-9397-08002B2CF9AE}" pid="3" name="Version">
    <vt:lpwstr>1.1.1</vt:lpwstr>
  </property>
</Properties>
</file>